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kc\Desktop\Iowa State\Research\Iowa Energy Center\"/>
    </mc:Choice>
  </mc:AlternateContent>
  <xr:revisionPtr revIDLastSave="0" documentId="13_ncr:1_{B13539C2-E94D-4F3B-BD6A-12734128A255}" xr6:coauthVersionLast="47" xr6:coauthVersionMax="47" xr10:uidLastSave="{00000000-0000-0000-0000-000000000000}"/>
  <bookViews>
    <workbookView xWindow="-108" yWindow="-108" windowWidth="23256" windowHeight="12576" xr2:uid="{15AC3735-4410-42E8-973D-64DC0B853385}"/>
  </bookViews>
  <sheets>
    <sheet name="Risk tolerance" sheetId="1" r:id="rId1"/>
    <sheet name="Risk averse valua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3" l="1"/>
  <c r="I18" i="3" s="1"/>
  <c r="I6" i="3"/>
  <c r="I17" i="3" s="1"/>
  <c r="I4" i="3"/>
  <c r="I5" i="3"/>
  <c r="I16" i="3" s="1"/>
  <c r="L2" i="1"/>
  <c r="I2" i="1"/>
  <c r="B4" i="1" s="1"/>
  <c r="I10" i="3" l="1"/>
  <c r="I11" i="3"/>
  <c r="I22" i="3"/>
  <c r="I23" i="3" s="1"/>
  <c r="I15" i="3"/>
  <c r="I20" i="3" s="1"/>
  <c r="I21" i="3" s="1"/>
  <c r="I12" i="3" l="1"/>
  <c r="I24" i="3"/>
  <c r="B8" i="1" l="1"/>
  <c r="A9" i="1"/>
  <c r="A10" i="1" s="1"/>
  <c r="A11" i="1" l="1"/>
  <c r="B10" i="1"/>
  <c r="B9" i="1"/>
  <c r="A12" i="1" l="1"/>
  <c r="B11" i="1"/>
  <c r="A13" i="1" l="1"/>
  <c r="B12" i="1"/>
  <c r="B13" i="1" l="1"/>
  <c r="A14" i="1"/>
  <c r="A15" i="1" l="1"/>
  <c r="B14" i="1"/>
  <c r="A16" i="1" l="1"/>
  <c r="B15" i="1"/>
  <c r="A17" i="1" l="1"/>
  <c r="B16" i="1"/>
  <c r="A18" i="1" l="1"/>
  <c r="B17" i="1"/>
  <c r="A19" i="1" l="1"/>
  <c r="B18" i="1"/>
  <c r="B19" i="1" l="1"/>
  <c r="A20" i="1"/>
  <c r="B20" i="1" l="1"/>
  <c r="A21" i="1"/>
  <c r="B21" i="1" l="1"/>
  <c r="A22" i="1"/>
  <c r="A23" i="1" l="1"/>
  <c r="B22" i="1"/>
  <c r="A24" i="1" l="1"/>
  <c r="B23" i="1"/>
  <c r="A25" i="1" l="1"/>
  <c r="B24" i="1"/>
  <c r="B25" i="1" l="1"/>
  <c r="A26" i="1"/>
  <c r="B26" i="1" l="1"/>
  <c r="A27" i="1"/>
  <c r="B27" i="1" l="1"/>
  <c r="A28" i="1"/>
  <c r="A29" i="1" l="1"/>
  <c r="B28" i="1"/>
  <c r="A30" i="1" l="1"/>
  <c r="B29" i="1"/>
  <c r="A31" i="1" l="1"/>
  <c r="B30" i="1"/>
  <c r="B31" i="1" l="1"/>
  <c r="A32" i="1"/>
  <c r="B32" i="1" l="1"/>
  <c r="A33" i="1"/>
  <c r="B33" i="1" l="1"/>
  <c r="A34" i="1"/>
  <c r="A35" i="1" l="1"/>
  <c r="B34" i="1"/>
  <c r="A36" i="1" l="1"/>
  <c r="B35" i="1"/>
  <c r="A37" i="1" l="1"/>
  <c r="B36" i="1"/>
  <c r="B37" i="1" l="1"/>
  <c r="A38" i="1"/>
  <c r="B38" i="1" l="1"/>
  <c r="A39" i="1"/>
  <c r="B39" i="1" l="1"/>
  <c r="A40" i="1"/>
  <c r="A41" i="1" l="1"/>
  <c r="B40" i="1"/>
  <c r="A42" i="1" l="1"/>
  <c r="B41" i="1"/>
  <c r="A43" i="1" l="1"/>
  <c r="B42" i="1"/>
  <c r="B43" i="1" l="1"/>
  <c r="A44" i="1"/>
  <c r="B44" i="1" l="1"/>
  <c r="A45" i="1"/>
  <c r="B45" i="1" l="1"/>
  <c r="A46" i="1"/>
  <c r="A47" i="1" l="1"/>
  <c r="B46" i="1"/>
  <c r="A48" i="1" l="1"/>
  <c r="B47" i="1"/>
  <c r="A49" i="1" l="1"/>
  <c r="B48" i="1"/>
  <c r="B49" i="1" l="1"/>
  <c r="A50" i="1"/>
  <c r="B50" i="1" l="1"/>
  <c r="A51" i="1"/>
  <c r="B51" i="1" l="1"/>
  <c r="A52" i="1"/>
  <c r="A53" i="1" l="1"/>
  <c r="B52" i="1"/>
  <c r="A54" i="1" l="1"/>
  <c r="B53" i="1"/>
  <c r="A55" i="1" l="1"/>
  <c r="B54" i="1"/>
  <c r="B55" i="1" l="1"/>
  <c r="A56" i="1"/>
  <c r="B56" i="1" l="1"/>
  <c r="A57" i="1"/>
  <c r="B57" i="1" l="1"/>
  <c r="A58" i="1"/>
  <c r="A59" i="1" l="1"/>
  <c r="B58" i="1"/>
  <c r="A60" i="1" l="1"/>
  <c r="B59" i="1"/>
  <c r="B60" i="1" l="1"/>
  <c r="A61" i="1"/>
  <c r="A62" i="1" l="1"/>
  <c r="B61" i="1"/>
  <c r="B62" i="1" l="1"/>
  <c r="A63" i="1"/>
  <c r="A64" i="1" l="1"/>
  <c r="B63" i="1"/>
  <c r="B64" i="1" l="1"/>
  <c r="A65" i="1"/>
  <c r="A66" i="1" l="1"/>
  <c r="B65" i="1"/>
  <c r="B66" i="1" l="1"/>
  <c r="A67" i="1"/>
  <c r="B67" i="1" l="1"/>
  <c r="A68" i="1"/>
  <c r="A69" i="1" l="1"/>
  <c r="B68" i="1"/>
  <c r="B69" i="1" l="1"/>
  <c r="A70" i="1"/>
  <c r="A71" i="1" l="1"/>
  <c r="B70" i="1"/>
  <c r="A72" i="1" l="1"/>
  <c r="B71" i="1"/>
  <c r="A73" i="1" l="1"/>
  <c r="B72" i="1"/>
  <c r="A74" i="1" l="1"/>
  <c r="B73" i="1"/>
  <c r="A75" i="1" l="1"/>
  <c r="B74" i="1"/>
  <c r="A76" i="1" l="1"/>
  <c r="B75" i="1"/>
  <c r="A77" i="1" l="1"/>
  <c r="B76" i="1"/>
  <c r="A78" i="1" l="1"/>
  <c r="B77" i="1"/>
  <c r="A79" i="1" l="1"/>
  <c r="B78" i="1"/>
  <c r="A80" i="1" l="1"/>
  <c r="B79" i="1"/>
  <c r="A81" i="1" l="1"/>
  <c r="B80" i="1"/>
  <c r="A82" i="1" l="1"/>
  <c r="B81" i="1"/>
  <c r="A83" i="1" l="1"/>
  <c r="B82" i="1"/>
  <c r="A84" i="1" l="1"/>
  <c r="B83" i="1"/>
  <c r="A85" i="1" l="1"/>
  <c r="B84" i="1"/>
  <c r="A86" i="1" l="1"/>
  <c r="B85" i="1"/>
  <c r="A87" i="1" l="1"/>
  <c r="B86" i="1"/>
  <c r="A88" i="1" l="1"/>
  <c r="B87" i="1"/>
  <c r="A89" i="1" l="1"/>
  <c r="B88" i="1"/>
  <c r="B89" i="1" l="1"/>
  <c r="A90" i="1"/>
  <c r="A91" i="1" l="1"/>
  <c r="B90" i="1"/>
  <c r="A92" i="1" l="1"/>
  <c r="B91" i="1"/>
  <c r="A93" i="1" l="1"/>
  <c r="B92" i="1"/>
  <c r="B93" i="1" l="1"/>
  <c r="A94" i="1"/>
  <c r="A95" i="1" l="1"/>
  <c r="B94" i="1"/>
  <c r="A96" i="1" l="1"/>
  <c r="B95" i="1"/>
  <c r="A97" i="1" l="1"/>
  <c r="B96" i="1"/>
  <c r="B97" i="1" l="1"/>
  <c r="A98" i="1"/>
  <c r="A99" i="1" l="1"/>
  <c r="B98" i="1"/>
  <c r="B99" i="1" l="1"/>
  <c r="A100" i="1"/>
  <c r="A101" i="1" l="1"/>
  <c r="B100" i="1"/>
  <c r="B101" i="1" l="1"/>
  <c r="A102" i="1"/>
  <c r="A103" i="1" l="1"/>
  <c r="B102" i="1"/>
  <c r="B103" i="1" l="1"/>
  <c r="A104" i="1"/>
  <c r="A105" i="1" l="1"/>
  <c r="B104" i="1"/>
  <c r="B105" i="1" l="1"/>
  <c r="A106" i="1"/>
  <c r="A107" i="1" l="1"/>
  <c r="B106" i="1"/>
  <c r="B107" i="1" l="1"/>
  <c r="A108" i="1"/>
  <c r="B108" i="1" l="1"/>
  <c r="A109" i="1"/>
  <c r="A110" i="1" l="1"/>
  <c r="B109" i="1"/>
  <c r="B110" i="1" l="1"/>
  <c r="A111" i="1"/>
  <c r="A112" i="1" l="1"/>
  <c r="B111" i="1"/>
  <c r="B112" i="1" l="1"/>
  <c r="A113" i="1"/>
  <c r="A114" i="1" l="1"/>
  <c r="B113" i="1"/>
  <c r="B114" i="1" l="1"/>
  <c r="A115" i="1"/>
  <c r="A116" i="1" l="1"/>
  <c r="B115" i="1"/>
  <c r="B116" i="1" l="1"/>
  <c r="A117" i="1"/>
  <c r="A118" i="1" l="1"/>
  <c r="B117" i="1"/>
  <c r="B118" i="1" l="1"/>
  <c r="A119" i="1"/>
  <c r="A120" i="1" l="1"/>
  <c r="B119" i="1"/>
  <c r="B120" i="1" l="1"/>
  <c r="A121" i="1"/>
  <c r="A122" i="1" l="1"/>
  <c r="B121" i="1"/>
  <c r="B122" i="1" l="1"/>
  <c r="A123" i="1"/>
  <c r="B123" i="1" l="1"/>
  <c r="A124" i="1"/>
  <c r="B124" i="1" l="1"/>
  <c r="A125" i="1"/>
  <c r="A126" i="1" l="1"/>
  <c r="B125" i="1"/>
  <c r="A127" i="1" l="1"/>
  <c r="B126" i="1"/>
  <c r="A128" i="1" l="1"/>
  <c r="B127" i="1"/>
  <c r="A129" i="1" l="1"/>
  <c r="B128" i="1"/>
  <c r="A130" i="1" l="1"/>
  <c r="B129" i="1"/>
  <c r="B130" i="1" l="1"/>
  <c r="A131" i="1"/>
  <c r="B131" i="1" l="1"/>
  <c r="A132" i="1"/>
  <c r="B132" i="1" l="1"/>
  <c r="A133" i="1"/>
  <c r="A134" i="1" l="1"/>
  <c r="B133" i="1"/>
  <c r="A135" i="1" l="1"/>
  <c r="B134" i="1"/>
  <c r="A136" i="1" l="1"/>
  <c r="B135" i="1"/>
  <c r="B136" i="1" l="1"/>
  <c r="A137" i="1"/>
  <c r="B137" i="1" l="1"/>
  <c r="A138" i="1"/>
  <c r="B138" i="1" l="1"/>
  <c r="A139" i="1"/>
  <c r="B139" i="1" l="1"/>
  <c r="A140" i="1"/>
  <c r="A141" i="1" l="1"/>
  <c r="B140" i="1"/>
  <c r="A142" i="1" l="1"/>
  <c r="B141" i="1"/>
  <c r="A143" i="1" l="1"/>
  <c r="B142" i="1"/>
  <c r="A144" i="1" l="1"/>
  <c r="B143" i="1"/>
  <c r="A145" i="1" l="1"/>
  <c r="B144" i="1"/>
  <c r="B145" i="1" l="1"/>
  <c r="A146" i="1"/>
  <c r="B146" i="1" l="1"/>
  <c r="A147" i="1"/>
  <c r="B147" i="1" l="1"/>
  <c r="A148" i="1"/>
  <c r="A149" i="1" l="1"/>
  <c r="B148" i="1"/>
  <c r="A150" i="1" l="1"/>
  <c r="B149" i="1"/>
  <c r="A151" i="1" l="1"/>
  <c r="B150" i="1"/>
  <c r="B151" i="1" l="1"/>
  <c r="A152" i="1"/>
  <c r="A153" i="1" l="1"/>
  <c r="B152" i="1"/>
  <c r="B153" i="1" l="1"/>
  <c r="A154" i="1"/>
  <c r="A155" i="1" l="1"/>
  <c r="B154" i="1"/>
  <c r="B155" i="1" l="1"/>
  <c r="A156" i="1"/>
  <c r="B156" i="1" l="1"/>
  <c r="A157" i="1"/>
  <c r="B157" i="1" l="1"/>
  <c r="A158" i="1"/>
  <c r="A159" i="1" l="1"/>
  <c r="B158" i="1"/>
  <c r="A160" i="1" l="1"/>
  <c r="B159" i="1"/>
  <c r="B160" i="1" l="1"/>
  <c r="A161" i="1"/>
  <c r="B161" i="1" l="1"/>
  <c r="A162" i="1"/>
  <c r="B162" i="1" l="1"/>
  <c r="A163" i="1"/>
  <c r="A164" i="1" l="1"/>
  <c r="B163" i="1"/>
  <c r="A165" i="1" l="1"/>
  <c r="B164" i="1"/>
  <c r="A166" i="1" l="1"/>
  <c r="B165" i="1"/>
  <c r="B166" i="1" l="1"/>
  <c r="A167" i="1"/>
  <c r="B167" i="1" l="1"/>
  <c r="A168" i="1"/>
  <c r="A169" i="1" l="1"/>
  <c r="B168" i="1"/>
  <c r="A170" i="1" l="1"/>
  <c r="B169" i="1"/>
  <c r="A171" i="1" l="1"/>
  <c r="B170" i="1"/>
  <c r="B171" i="1" l="1"/>
  <c r="A172" i="1"/>
  <c r="B172" i="1" l="1"/>
  <c r="A173" i="1"/>
  <c r="B173" i="1" l="1"/>
  <c r="A174" i="1"/>
  <c r="A175" i="1" l="1"/>
  <c r="B174" i="1"/>
  <c r="A176" i="1" l="1"/>
  <c r="B175" i="1"/>
  <c r="A177" i="1" l="1"/>
  <c r="B176" i="1"/>
  <c r="B177" i="1" l="1"/>
  <c r="A178" i="1"/>
  <c r="B178" i="1" l="1"/>
  <c r="A179" i="1"/>
  <c r="B179" i="1" l="1"/>
  <c r="A180" i="1"/>
  <c r="A181" i="1" l="1"/>
  <c r="B180" i="1"/>
  <c r="A182" i="1" l="1"/>
  <c r="B181" i="1"/>
  <c r="A183" i="1" l="1"/>
  <c r="B182" i="1"/>
  <c r="B183" i="1" l="1"/>
  <c r="A184" i="1"/>
  <c r="B184" i="1" l="1"/>
  <c r="A185" i="1"/>
  <c r="B185" i="1" l="1"/>
  <c r="A186" i="1"/>
  <c r="A187" i="1" l="1"/>
  <c r="B186" i="1"/>
  <c r="A188" i="1" l="1"/>
  <c r="B187" i="1"/>
  <c r="A189" i="1" l="1"/>
  <c r="B188" i="1"/>
  <c r="B189" i="1" l="1"/>
  <c r="A190" i="1"/>
  <c r="B190" i="1" l="1"/>
  <c r="A191" i="1"/>
  <c r="B191" i="1" l="1"/>
  <c r="A192" i="1"/>
  <c r="A193" i="1" l="1"/>
  <c r="B192" i="1"/>
  <c r="A194" i="1" l="1"/>
  <c r="B193" i="1"/>
  <c r="A195" i="1" l="1"/>
  <c r="B194" i="1"/>
  <c r="B195" i="1" l="1"/>
  <c r="A196" i="1"/>
  <c r="B196" i="1" l="1"/>
  <c r="A197" i="1"/>
  <c r="B197" i="1" l="1"/>
  <c r="A198" i="1"/>
  <c r="B198" i="1" l="1"/>
  <c r="A199" i="1"/>
  <c r="A200" i="1" l="1"/>
  <c r="B199" i="1"/>
  <c r="A201" i="1" l="1"/>
  <c r="B200" i="1"/>
  <c r="A202" i="1" l="1"/>
  <c r="B201" i="1"/>
  <c r="B202" i="1" l="1"/>
  <c r="A203" i="1"/>
  <c r="B203" i="1" l="1"/>
  <c r="A204" i="1"/>
  <c r="B204" i="1" l="1"/>
  <c r="A205" i="1"/>
  <c r="A206" i="1" l="1"/>
  <c r="B205" i="1"/>
  <c r="A207" i="1" l="1"/>
  <c r="B206" i="1"/>
  <c r="A208" i="1" l="1"/>
  <c r="B207" i="1"/>
  <c r="B208" i="1" l="1"/>
  <c r="A209" i="1"/>
  <c r="B209" i="1" l="1"/>
  <c r="A210" i="1"/>
  <c r="B210" i="1" l="1"/>
  <c r="A211" i="1"/>
  <c r="A212" i="1" l="1"/>
  <c r="B211" i="1"/>
  <c r="A213" i="1" l="1"/>
  <c r="B212" i="1"/>
  <c r="A214" i="1" l="1"/>
  <c r="B213" i="1"/>
  <c r="B214" i="1" l="1"/>
  <c r="A215" i="1"/>
  <c r="B215" i="1" l="1"/>
  <c r="A216" i="1"/>
  <c r="B216" i="1" l="1"/>
  <c r="A217" i="1"/>
  <c r="A218" i="1" l="1"/>
  <c r="B217" i="1"/>
  <c r="A219" i="1" l="1"/>
  <c r="B218" i="1"/>
  <c r="A220" i="1" l="1"/>
  <c r="B219" i="1"/>
  <c r="B220" i="1" l="1"/>
  <c r="A221" i="1"/>
  <c r="B221" i="1" l="1"/>
  <c r="A222" i="1"/>
  <c r="B222" i="1" l="1"/>
  <c r="A223" i="1"/>
  <c r="A224" i="1" l="1"/>
  <c r="B223" i="1"/>
  <c r="A225" i="1" l="1"/>
  <c r="B224" i="1"/>
  <c r="A226" i="1" l="1"/>
  <c r="B225" i="1"/>
  <c r="B226" i="1" l="1"/>
  <c r="A227" i="1"/>
  <c r="B227" i="1" l="1"/>
  <c r="A228" i="1"/>
  <c r="B228" i="1" l="1"/>
  <c r="A229" i="1"/>
  <c r="A230" i="1" l="1"/>
  <c r="B229" i="1"/>
  <c r="A231" i="1" l="1"/>
  <c r="B230" i="1"/>
  <c r="A232" i="1" l="1"/>
  <c r="B231" i="1"/>
  <c r="B232" i="1" l="1"/>
  <c r="A233" i="1"/>
  <c r="A234" i="1" l="1"/>
  <c r="B233" i="1"/>
  <c r="B234" i="1" l="1"/>
  <c r="A235" i="1"/>
  <c r="A236" i="1" l="1"/>
  <c r="B235" i="1"/>
  <c r="B236" i="1" l="1"/>
  <c r="A237" i="1"/>
  <c r="A238" i="1" l="1"/>
  <c r="B237" i="1"/>
  <c r="B238" i="1" l="1"/>
  <c r="A239" i="1"/>
  <c r="A240" i="1" l="1"/>
  <c r="B239" i="1"/>
  <c r="A241" i="1" l="1"/>
  <c r="B240" i="1"/>
  <c r="A242" i="1" l="1"/>
  <c r="B241" i="1"/>
  <c r="B242" i="1" l="1"/>
  <c r="A243" i="1"/>
  <c r="B243" i="1" l="1"/>
  <c r="A244" i="1"/>
  <c r="B244" i="1" l="1"/>
  <c r="A245" i="1"/>
  <c r="A246" i="1" l="1"/>
  <c r="B245" i="1"/>
  <c r="B246" i="1" l="1"/>
  <c r="A247" i="1"/>
  <c r="A248" i="1" l="1"/>
  <c r="B247" i="1"/>
  <c r="B248" i="1" l="1"/>
  <c r="A249" i="1"/>
  <c r="A250" i="1" l="1"/>
  <c r="B249" i="1"/>
  <c r="A251" i="1" l="1"/>
  <c r="B250" i="1"/>
  <c r="B251" i="1" l="1"/>
  <c r="A252" i="1"/>
  <c r="B252" i="1" l="1"/>
  <c r="A253" i="1"/>
  <c r="B253" i="1" l="1"/>
  <c r="A254" i="1"/>
  <c r="A255" i="1" l="1"/>
  <c r="B254" i="1"/>
  <c r="B255" i="1" l="1"/>
  <c r="A256" i="1"/>
  <c r="A257" i="1" l="1"/>
  <c r="B256" i="1"/>
  <c r="A258" i="1" l="1"/>
  <c r="B257" i="1"/>
  <c r="B258" i="1" l="1"/>
  <c r="A259" i="1"/>
  <c r="B259" i="1" l="1"/>
  <c r="A260" i="1"/>
  <c r="B260" i="1" l="1"/>
  <c r="A261" i="1"/>
  <c r="A262" i="1" l="1"/>
  <c r="B261" i="1"/>
  <c r="A263" i="1" l="1"/>
  <c r="B262" i="1"/>
  <c r="B263" i="1" l="1"/>
  <c r="A264" i="1"/>
  <c r="B264" i="1" l="1"/>
  <c r="A265" i="1"/>
  <c r="B265" i="1" l="1"/>
  <c r="A266" i="1"/>
  <c r="A267" i="1" l="1"/>
  <c r="B266" i="1"/>
  <c r="A268" i="1" l="1"/>
  <c r="B267" i="1"/>
  <c r="A269" i="1" l="1"/>
  <c r="B268" i="1"/>
  <c r="A270" i="1" l="1"/>
  <c r="B269" i="1"/>
  <c r="B270" i="1" l="1"/>
  <c r="A271" i="1"/>
  <c r="B271" i="1" l="1"/>
  <c r="A272" i="1"/>
  <c r="B272" i="1" l="1"/>
  <c r="A273" i="1"/>
  <c r="A274" i="1" l="1"/>
  <c r="B273" i="1"/>
  <c r="A275" i="1" l="1"/>
  <c r="B274" i="1"/>
  <c r="A276" i="1" l="1"/>
  <c r="B275" i="1"/>
  <c r="B276" i="1" l="1"/>
  <c r="A277" i="1"/>
  <c r="B277" i="1" l="1"/>
  <c r="A278" i="1"/>
  <c r="B278" i="1" l="1"/>
  <c r="A279" i="1"/>
  <c r="A280" i="1" l="1"/>
  <c r="B279" i="1"/>
  <c r="B280" i="1" l="1"/>
  <c r="A281" i="1"/>
  <c r="A282" i="1" l="1"/>
  <c r="B281" i="1"/>
  <c r="B282" i="1" l="1"/>
  <c r="A283" i="1"/>
  <c r="A284" i="1" l="1"/>
  <c r="B283" i="1"/>
  <c r="B284" i="1" l="1"/>
  <c r="A285" i="1"/>
  <c r="A286" i="1" l="1"/>
  <c r="B285" i="1"/>
  <c r="A287" i="1" l="1"/>
  <c r="B286" i="1"/>
  <c r="A288" i="1" l="1"/>
  <c r="B287" i="1"/>
  <c r="B288" i="1" l="1"/>
  <c r="A289" i="1"/>
  <c r="B289" i="1" l="1"/>
  <c r="A290" i="1"/>
  <c r="B290" i="1" l="1"/>
  <c r="A291" i="1"/>
  <c r="A292" i="1" l="1"/>
  <c r="B291" i="1"/>
  <c r="B292" i="1" l="1"/>
  <c r="A293" i="1"/>
  <c r="B293" i="1" l="1"/>
  <c r="A294" i="1"/>
  <c r="B294" i="1" l="1"/>
  <c r="A295" i="1"/>
  <c r="A296" i="1" l="1"/>
  <c r="B295" i="1"/>
  <c r="A297" i="1" l="1"/>
  <c r="B296" i="1"/>
  <c r="A298" i="1" l="1"/>
  <c r="B297" i="1"/>
  <c r="B298" i="1" l="1"/>
  <c r="A299" i="1"/>
  <c r="B299" i="1" l="1"/>
  <c r="A300" i="1"/>
  <c r="B300" i="1" l="1"/>
  <c r="A301" i="1"/>
  <c r="A302" i="1" l="1"/>
  <c r="B301" i="1"/>
  <c r="A303" i="1" l="1"/>
  <c r="B302" i="1"/>
  <c r="A304" i="1" l="1"/>
  <c r="B303" i="1"/>
  <c r="B304" i="1" l="1"/>
  <c r="A305" i="1"/>
  <c r="B305" i="1" l="1"/>
  <c r="A306" i="1"/>
  <c r="B306" i="1" l="1"/>
  <c r="A307" i="1"/>
  <c r="A308" i="1" l="1"/>
  <c r="B307" i="1"/>
  <c r="A309" i="1" l="1"/>
  <c r="B308" i="1"/>
  <c r="A310" i="1" l="1"/>
  <c r="B309" i="1"/>
  <c r="A311" i="1" l="1"/>
  <c r="B310" i="1"/>
  <c r="A312" i="1" l="1"/>
  <c r="B311" i="1"/>
  <c r="B312" i="1" l="1"/>
  <c r="A313" i="1"/>
  <c r="B313" i="1" l="1"/>
  <c r="A314" i="1"/>
  <c r="B314" i="1" l="1"/>
  <c r="A315" i="1"/>
  <c r="A316" i="1" l="1"/>
  <c r="B315" i="1"/>
  <c r="A317" i="1" l="1"/>
  <c r="B316" i="1"/>
  <c r="A318" i="1" l="1"/>
  <c r="B317" i="1"/>
  <c r="B318" i="1" l="1"/>
  <c r="A319" i="1"/>
  <c r="B319" i="1" l="1"/>
  <c r="A320" i="1"/>
  <c r="B320" i="1" l="1"/>
  <c r="A321" i="1"/>
  <c r="A322" i="1" l="1"/>
  <c r="B321" i="1"/>
  <c r="A323" i="1" l="1"/>
  <c r="B322" i="1"/>
  <c r="A324" i="1" l="1"/>
  <c r="B323" i="1"/>
  <c r="B324" i="1" l="1"/>
  <c r="A325" i="1"/>
  <c r="B325" i="1" l="1"/>
  <c r="A326" i="1"/>
  <c r="A327" i="1" l="1"/>
  <c r="B326" i="1"/>
  <c r="A328" i="1" l="1"/>
  <c r="B327" i="1"/>
  <c r="A329" i="1" l="1"/>
  <c r="B328" i="1"/>
  <c r="B329" i="1" l="1"/>
  <c r="A330" i="1"/>
  <c r="B330" i="1" l="1"/>
  <c r="A331" i="1"/>
  <c r="A332" i="1" l="1"/>
  <c r="B331" i="1"/>
  <c r="B332" i="1" l="1"/>
  <c r="A333" i="1"/>
  <c r="B333" i="1" l="1"/>
  <c r="A334" i="1"/>
  <c r="A335" i="1" l="1"/>
  <c r="B334" i="1"/>
  <c r="A336" i="1" l="1"/>
  <c r="B335" i="1"/>
  <c r="A337" i="1" l="1"/>
  <c r="B336" i="1"/>
  <c r="A338" i="1" l="1"/>
  <c r="B337" i="1"/>
  <c r="A339" i="1" l="1"/>
  <c r="B338" i="1"/>
  <c r="A340" i="1" l="1"/>
  <c r="B339" i="1"/>
  <c r="A341" i="1" l="1"/>
  <c r="B340" i="1"/>
  <c r="A342" i="1" l="1"/>
  <c r="B341" i="1"/>
  <c r="A343" i="1" l="1"/>
  <c r="B342" i="1"/>
  <c r="A344" i="1" l="1"/>
  <c r="B343" i="1"/>
  <c r="A345" i="1" l="1"/>
  <c r="B344" i="1"/>
  <c r="A346" i="1" l="1"/>
  <c r="B345" i="1"/>
  <c r="A347" i="1" l="1"/>
  <c r="B346" i="1"/>
  <c r="B347" i="1" l="1"/>
  <c r="A348" i="1"/>
  <c r="A349" i="1" l="1"/>
  <c r="B348" i="1"/>
  <c r="A350" i="1" l="1"/>
  <c r="B349" i="1"/>
  <c r="B350" i="1" l="1"/>
  <c r="A351" i="1"/>
  <c r="A352" i="1" l="1"/>
  <c r="B351" i="1"/>
  <c r="B352" i="1" l="1"/>
  <c r="A353" i="1"/>
  <c r="A354" i="1" l="1"/>
  <c r="B353" i="1"/>
  <c r="A355" i="1" l="1"/>
  <c r="B354" i="1"/>
  <c r="A356" i="1" l="1"/>
  <c r="B355" i="1"/>
  <c r="A357" i="1" l="1"/>
  <c r="B356" i="1"/>
  <c r="A358" i="1" l="1"/>
  <c r="B357" i="1"/>
  <c r="A359" i="1" l="1"/>
  <c r="B358" i="1"/>
  <c r="A360" i="1" l="1"/>
  <c r="B359" i="1"/>
  <c r="A361" i="1" l="1"/>
  <c r="B360" i="1"/>
  <c r="A362" i="1" l="1"/>
  <c r="B361" i="1"/>
  <c r="B362" i="1" l="1"/>
  <c r="A363" i="1"/>
  <c r="B363" i="1" l="1"/>
  <c r="A364" i="1"/>
  <c r="A365" i="1" l="1"/>
  <c r="B364" i="1"/>
  <c r="A366" i="1" l="1"/>
  <c r="B365" i="1"/>
  <c r="A367" i="1" l="1"/>
  <c r="B366" i="1"/>
  <c r="A368" i="1" l="1"/>
  <c r="B367" i="1"/>
  <c r="A369" i="1" l="1"/>
  <c r="B368" i="1"/>
  <c r="A370" i="1" l="1"/>
  <c r="B369" i="1"/>
  <c r="A371" i="1" l="1"/>
  <c r="B370" i="1"/>
  <c r="A372" i="1" l="1"/>
  <c r="B371" i="1"/>
  <c r="A373" i="1" l="1"/>
  <c r="B372" i="1"/>
  <c r="A374" i="1" l="1"/>
  <c r="B373" i="1"/>
  <c r="B374" i="1" l="1"/>
  <c r="A375" i="1"/>
  <c r="A376" i="1" l="1"/>
  <c r="B375" i="1"/>
  <c r="B376" i="1" l="1"/>
  <c r="A377" i="1"/>
  <c r="A378" i="1" l="1"/>
  <c r="B377" i="1"/>
  <c r="B378" i="1" l="1"/>
  <c r="A379" i="1"/>
  <c r="A380" i="1" l="1"/>
  <c r="B379" i="1"/>
  <c r="A381" i="1" l="1"/>
  <c r="B380" i="1"/>
  <c r="A382" i="1" l="1"/>
  <c r="B381" i="1"/>
  <c r="A383" i="1" l="1"/>
  <c r="B382" i="1"/>
  <c r="A384" i="1" l="1"/>
  <c r="B383" i="1"/>
  <c r="B384" i="1" l="1"/>
  <c r="A385" i="1"/>
  <c r="A386" i="1" l="1"/>
  <c r="B385" i="1"/>
  <c r="A387" i="1" l="1"/>
  <c r="B386" i="1"/>
  <c r="A388" i="1" l="1"/>
  <c r="B387" i="1"/>
  <c r="B388" i="1" l="1"/>
  <c r="A389" i="1"/>
  <c r="B389" i="1" l="1"/>
  <c r="A390" i="1"/>
  <c r="A391" i="1" l="1"/>
  <c r="B390" i="1"/>
  <c r="B391" i="1" l="1"/>
  <c r="A392" i="1"/>
  <c r="A393" i="1" l="1"/>
  <c r="B392" i="1"/>
  <c r="B393" i="1" l="1"/>
  <c r="A394" i="1"/>
  <c r="A395" i="1" l="1"/>
  <c r="B394" i="1"/>
  <c r="B395" i="1" l="1"/>
  <c r="A396" i="1"/>
  <c r="B396" i="1" l="1"/>
  <c r="A397" i="1"/>
  <c r="B397" i="1" l="1"/>
  <c r="A398" i="1"/>
  <c r="A399" i="1" l="1"/>
  <c r="B398" i="1"/>
  <c r="A400" i="1" l="1"/>
  <c r="B399" i="1"/>
  <c r="B400" i="1" l="1"/>
  <c r="A401" i="1"/>
  <c r="B401" i="1" l="1"/>
  <c r="A402" i="1"/>
  <c r="A403" i="1" l="1"/>
  <c r="B402" i="1"/>
  <c r="A404" i="1" l="1"/>
  <c r="B403" i="1"/>
  <c r="A405" i="1" l="1"/>
  <c r="B404" i="1"/>
  <c r="A406" i="1" l="1"/>
  <c r="B405" i="1"/>
  <c r="A407" i="1" l="1"/>
  <c r="B406" i="1"/>
  <c r="A408" i="1" l="1"/>
  <c r="B408" i="1" s="1"/>
  <c r="B407" i="1"/>
</calcChain>
</file>

<file path=xl/sharedStrings.xml><?xml version="1.0" encoding="utf-8"?>
<sst xmlns="http://schemas.openxmlformats.org/spreadsheetml/2006/main" count="43" uniqueCount="43">
  <si>
    <t>Do you prefer</t>
  </si>
  <si>
    <t>probability of winning</t>
  </si>
  <si>
    <t>million</t>
  </si>
  <si>
    <t xml:space="preserve">with </t>
  </si>
  <si>
    <t>probability of losing</t>
  </si>
  <si>
    <t>million or doing nothing ($0 profit)?</t>
  </si>
  <si>
    <t>Risk tolerance
(millions of dollars)</t>
  </si>
  <si>
    <t>Millions of dollars</t>
  </si>
  <si>
    <t>Data for chart</t>
  </si>
  <si>
    <t>Utility</t>
  </si>
  <si>
    <t>Risk tolerance (millions of dollars)</t>
  </si>
  <si>
    <t>High demand (MW)</t>
  </si>
  <si>
    <t>Low demand (MW)</t>
  </si>
  <si>
    <t>Risk-free discount rate, r</t>
  </si>
  <si>
    <t>% compounded annually</t>
  </si>
  <si>
    <t>(can copy from previous sheet)</t>
  </si>
  <si>
    <t>Probability of high demand</t>
  </si>
  <si>
    <t>LMP without additional generation source and high demand</t>
  </si>
  <si>
    <t>LMP without additional generation source and low demand</t>
  </si>
  <si>
    <t>LMP with additional generation source and high demand</t>
  </si>
  <si>
    <t>LMP with additional generation source and low demand</t>
  </si>
  <si>
    <t>Annual cost without additional generation source and high demand</t>
  </si>
  <si>
    <t>Annual cost without additional generation source and low demand</t>
  </si>
  <si>
    <t>Annual cost with additional generation source and high demand</t>
  </si>
  <si>
    <t>Annual cost with additional generation source and low demand</t>
  </si>
  <si>
    <t>Risk neutral valuation (assuming risk cannot be hedged)</t>
  </si>
  <si>
    <t>Risk averse valuation</t>
  </si>
  <si>
    <t>Utility without additional generation source and high demand</t>
  </si>
  <si>
    <t>Utility without additional generation source and low demand</t>
  </si>
  <si>
    <t>Utility with additional generation source and high demand</t>
  </si>
  <si>
    <t>Utility with additional generation source and low demand</t>
  </si>
  <si>
    <t>Expected utility without additional generation source</t>
  </si>
  <si>
    <t>Certain equivalence without additional generation source</t>
  </si>
  <si>
    <t>Expected utility with additional generation source</t>
  </si>
  <si>
    <t>Certain equivalence with additional generation source</t>
  </si>
  <si>
    <t>Expected discounted cost without additional generation source</t>
  </si>
  <si>
    <t>Expected discounted cost with additional generation source</t>
  </si>
  <si>
    <t>INPUTS</t>
  </si>
  <si>
    <t>OUTPUT</t>
  </si>
  <si>
    <t>Value of new generation source (risk neutral)</t>
  </si>
  <si>
    <t>Value of new generation source (risk averse)</t>
  </si>
  <si>
    <t>RISK TOLERANCE ASSESSMENT</t>
  </si>
  <si>
    <t>millions of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</si>
</sst>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.000_);[Red]\(&quot;$&quot;#,##0.000\)"/>
    <numFmt numFmtId="165" formatCode="#,##0.000_);[Red]\(#,##0.000\)"/>
    <numFmt numFmtId="166" formatCode="0.000_);[Red]\(0.000\)"/>
    <numFmt numFmtId="167" formatCode="&quot;$&quot;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6" fontId="0" fillId="0" borderId="0" xfId="0" applyNumberFormat="1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Border="1"/>
    <xf numFmtId="167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NumberFormat="1" applyFont="1"/>
    <xf numFmtId="0" fontId="1" fillId="0" borderId="0" xfId="0" applyFont="1" applyAlignment="1">
      <alignment horizontal="center"/>
    </xf>
    <xf numFmtId="0" fontId="0" fillId="2" borderId="0" xfId="0" applyFill="1" applyBorder="1"/>
    <xf numFmtId="164" fontId="0" fillId="2" borderId="0" xfId="0" applyNumberFormat="1" applyFill="1" applyBorder="1"/>
    <xf numFmtId="8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67" fontId="1" fillId="3" borderId="0" xfId="0" applyNumberFormat="1" applyFont="1" applyFill="1"/>
    <xf numFmtId="16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911999407332152E-2"/>
          <c:y val="3.9752109893698796E-2"/>
          <c:w val="0.88607190860215057"/>
          <c:h val="0.87215270166378656"/>
        </c:manualLayout>
      </c:layout>
      <c:scatterChart>
        <c:scatterStyle val="smoothMarker"/>
        <c:varyColors val="0"/>
        <c:ser>
          <c:idx val="0"/>
          <c:order val="0"/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'Risk tolerance'!$A$8:$A$408</c:f>
              <c:numCache>
                <c:formatCode>General</c:formatCode>
                <c:ptCount val="4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</c:numCache>
            </c:numRef>
          </c:xVal>
          <c:yVal>
            <c:numRef>
              <c:f>'Risk tolerance'!$B$8:$B$408</c:f>
              <c:numCache>
                <c:formatCode>General</c:formatCode>
                <c:ptCount val="401"/>
                <c:pt idx="0">
                  <c:v>-1.2257783891823584</c:v>
                </c:pt>
                <c:pt idx="1">
                  <c:v>-1.2168918755083364</c:v>
                </c:pt>
                <c:pt idx="2">
                  <c:v>-1.2080408416132822</c:v>
                </c:pt>
                <c:pt idx="3">
                  <c:v>-1.1992251458426875</c:v>
                </c:pt>
                <c:pt idx="4">
                  <c:v>-1.1904446471076078</c:v>
                </c:pt>
                <c:pt idx="5">
                  <c:v>-1.1816992048824004</c:v>
                </c:pt>
                <c:pt idx="6">
                  <c:v>-1.1729886792024775</c:v>
                </c:pt>
                <c:pt idx="7">
                  <c:v>-1.1643129306620663</c:v>
                </c:pt>
                <c:pt idx="8">
                  <c:v>-1.1556718204119769</c:v>
                </c:pt>
                <c:pt idx="9">
                  <c:v>-1.1470652101573808</c:v>
                </c:pt>
                <c:pt idx="10">
                  <c:v>-1.1384929621555977</c:v>
                </c:pt>
                <c:pt idx="11">
                  <c:v>-1.1299549392138908</c:v>
                </c:pt>
                <c:pt idx="12">
                  <c:v>-1.1214510046872697</c:v>
                </c:pt>
                <c:pt idx="13">
                  <c:v>-1.1129810224763066</c:v>
                </c:pt>
                <c:pt idx="14">
                  <c:v>-1.1045448570249552</c:v>
                </c:pt>
                <c:pt idx="15">
                  <c:v>-1.0961423733183833</c:v>
                </c:pt>
                <c:pt idx="16">
                  <c:v>-1.0877734368808101</c:v>
                </c:pt>
                <c:pt idx="17">
                  <c:v>-1.0794379137733565</c:v>
                </c:pt>
                <c:pt idx="18">
                  <c:v>-1.071135670591898</c:v>
                </c:pt>
                <c:pt idx="19">
                  <c:v>-1.0628665744649335</c:v>
                </c:pt>
                <c:pt idx="20">
                  <c:v>-1.0546304930514556</c:v>
                </c:pt>
                <c:pt idx="21">
                  <c:v>-1.0464272945388351</c:v>
                </c:pt>
                <c:pt idx="22">
                  <c:v>-1.0382568476407088</c:v>
                </c:pt>
                <c:pt idx="23">
                  <c:v>-1.0301190215948814</c:v>
                </c:pt>
                <c:pt idx="24">
                  <c:v>-1.0220136861612303</c:v>
                </c:pt>
                <c:pt idx="25">
                  <c:v>-1.0139407116196217</c:v>
                </c:pt>
                <c:pt idx="26">
                  <c:v>-1.0058999687678361</c:v>
                </c:pt>
                <c:pt idx="27">
                  <c:v>-0.99789132891949794</c:v>
                </c:pt>
                <c:pt idx="28">
                  <c:v>-0.98991466390201843</c:v>
                </c:pt>
                <c:pt idx="29">
                  <c:v>-0.98196984605454252</c:v>
                </c:pt>
                <c:pt idx="30">
                  <c:v>-0.97405674822590704</c:v>
                </c:pt>
                <c:pt idx="31">
                  <c:v>-0.96617524377260477</c:v>
                </c:pt>
                <c:pt idx="32">
                  <c:v>-0.95832520655675824</c:v>
                </c:pt>
                <c:pt idx="33">
                  <c:v>-0.95050651094410044</c:v>
                </c:pt>
                <c:pt idx="34">
                  <c:v>-0.94271903180196515</c:v>
                </c:pt>
                <c:pt idx="35">
                  <c:v>-0.9349626444972825</c:v>
                </c:pt>
                <c:pt idx="36">
                  <c:v>-0.9272372248945866</c:v>
                </c:pt>
                <c:pt idx="37">
                  <c:v>-0.91954264935402641</c:v>
                </c:pt>
                <c:pt idx="38">
                  <c:v>-0.91187879472938915</c:v>
                </c:pt>
                <c:pt idx="39">
                  <c:v>-0.90424553836612809</c:v>
                </c:pt>
                <c:pt idx="40">
                  <c:v>-0.89664275809939986</c:v>
                </c:pt>
                <c:pt idx="41">
                  <c:v>-0.88907033225210963</c:v>
                </c:pt>
                <c:pt idx="42">
                  <c:v>-0.88152813963296306</c:v>
                </c:pt>
                <c:pt idx="43">
                  <c:v>-0.87401605953452743</c:v>
                </c:pt>
                <c:pt idx="44">
                  <c:v>-0.8665339717312992</c:v>
                </c:pt>
                <c:pt idx="45">
                  <c:v>-0.85908175647778084</c:v>
                </c:pt>
                <c:pt idx="46">
                  <c:v>-0.8516592945065633</c:v>
                </c:pt>
                <c:pt idx="47">
                  <c:v>-0.84426646702641728</c:v>
                </c:pt>
                <c:pt idx="48">
                  <c:v>-0.83690315572039364</c:v>
                </c:pt>
                <c:pt idx="49">
                  <c:v>-0.82956924274392696</c:v>
                </c:pt>
                <c:pt idx="50">
                  <c:v>-0.82226461072295298</c:v>
                </c:pt>
                <c:pt idx="51">
                  <c:v>-0.81498914275202727</c:v>
                </c:pt>
                <c:pt idx="52">
                  <c:v>-0.80774272239245493</c:v>
                </c:pt>
                <c:pt idx="53">
                  <c:v>-0.80052523367042849</c:v>
                </c:pt>
                <c:pt idx="54">
                  <c:v>-0.79333656107516992</c:v>
                </c:pt>
                <c:pt idx="55">
                  <c:v>-0.7861765895570838</c:v>
                </c:pt>
                <c:pt idx="56">
                  <c:v>-0.77904520452591375</c:v>
                </c:pt>
                <c:pt idx="57">
                  <c:v>-0.77194229184891094</c:v>
                </c:pt>
                <c:pt idx="58">
                  <c:v>-0.76486773784900586</c:v>
                </c:pt>
                <c:pt idx="59">
                  <c:v>-0.75782142930298901</c:v>
                </c:pt>
                <c:pt idx="60">
                  <c:v>-0.75080325343970022</c:v>
                </c:pt>
                <c:pt idx="61">
                  <c:v>-0.74381309793822226</c:v>
                </c:pt>
                <c:pt idx="62">
                  <c:v>-0.73685085092608427</c:v>
                </c:pt>
                <c:pt idx="63">
                  <c:v>-0.72991640097747057</c:v>
                </c:pt>
                <c:pt idx="64">
                  <c:v>-0.72300963711143806</c:v>
                </c:pt>
                <c:pt idx="65">
                  <c:v>-0.71613044879013965</c:v>
                </c:pt>
                <c:pt idx="66">
                  <c:v>-0.70927872591705454</c:v>
                </c:pt>
                <c:pt idx="67">
                  <c:v>-0.70245435883522833</c:v>
                </c:pt>
                <c:pt idx="68">
                  <c:v>-0.69565723832551529</c:v>
                </c:pt>
                <c:pt idx="69">
                  <c:v>-0.68888725560483266</c:v>
                </c:pt>
                <c:pt idx="70">
                  <c:v>-0.68214430232441781</c:v>
                </c:pt>
                <c:pt idx="71">
                  <c:v>-0.67542827056809607</c:v>
                </c:pt>
                <c:pt idx="72">
                  <c:v>-0.66873905285055169</c:v>
                </c:pt>
                <c:pt idx="73">
                  <c:v>-0.66207654211560918</c:v>
                </c:pt>
                <c:pt idx="74">
                  <c:v>-0.65544063173451916</c:v>
                </c:pt>
                <c:pt idx="75">
                  <c:v>-0.64883121550425171</c:v>
                </c:pt>
                <c:pt idx="76">
                  <c:v>-0.64224818764579772</c:v>
                </c:pt>
                <c:pt idx="77">
                  <c:v>-0.63569144280247447</c:v>
                </c:pt>
                <c:pt idx="78">
                  <c:v>-0.62916087603824056</c:v>
                </c:pt>
                <c:pt idx="79">
                  <c:v>-0.62265638283601588</c:v>
                </c:pt>
                <c:pt idx="80">
                  <c:v>-0.61617785909600964</c:v>
                </c:pt>
                <c:pt idx="81">
                  <c:v>-0.60972520113405326</c:v>
                </c:pt>
                <c:pt idx="82">
                  <c:v>-0.60329830567994192</c:v>
                </c:pt>
                <c:pt idx="83">
                  <c:v>-0.59689706987578162</c:v>
                </c:pt>
                <c:pt idx="84">
                  <c:v>-0.59052139127434211</c:v>
                </c:pt>
                <c:pt idx="85">
                  <c:v>-0.58417116783741863</c:v>
                </c:pt>
                <c:pt idx="86">
                  <c:v>-0.57784629793419806</c:v>
                </c:pt>
                <c:pt idx="87">
                  <c:v>-0.57154668033963252</c:v>
                </c:pt>
                <c:pt idx="88">
                  <c:v>-0.56527221423281948</c:v>
                </c:pt>
                <c:pt idx="89">
                  <c:v>-0.559022799195388</c:v>
                </c:pt>
                <c:pt idx="90">
                  <c:v>-0.55279833520989174</c:v>
                </c:pt>
                <c:pt idx="91">
                  <c:v>-0.54659872265820808</c:v>
                </c:pt>
                <c:pt idx="92">
                  <c:v>-0.54042386231994444</c:v>
                </c:pt>
                <c:pt idx="93">
                  <c:v>-0.53427365537084914</c:v>
                </c:pt>
                <c:pt idx="94">
                  <c:v>-0.52814800338123069</c:v>
                </c:pt>
                <c:pt idx="95">
                  <c:v>-0.52204680831438277</c:v>
                </c:pt>
                <c:pt idx="96">
                  <c:v>-0.51596997252501398</c:v>
                </c:pt>
                <c:pt idx="97">
                  <c:v>-0.50991739875768616</c:v>
                </c:pt>
                <c:pt idx="98">
                  <c:v>-0.50388899014525812</c:v>
                </c:pt>
                <c:pt idx="99">
                  <c:v>-0.49788465020733375</c:v>
                </c:pt>
                <c:pt idx="100">
                  <c:v>-0.49190428284871968</c:v>
                </c:pt>
                <c:pt idx="101">
                  <c:v>-0.48594779235788654</c:v>
                </c:pt>
                <c:pt idx="102">
                  <c:v>-0.48001508340543686</c:v>
                </c:pt>
                <c:pt idx="103">
                  <c:v>-0.47410606104258068</c:v>
                </c:pt>
                <c:pt idx="104">
                  <c:v>-0.46822063069961395</c:v>
                </c:pt>
                <c:pt idx="105">
                  <c:v>-0.462358698184407</c:v>
                </c:pt>
                <c:pt idx="106">
                  <c:v>-0.45652016968089582</c:v>
                </c:pt>
                <c:pt idx="107">
                  <c:v>-0.45070495174758118</c:v>
                </c:pt>
                <c:pt idx="108">
                  <c:v>-0.44491295131603237</c:v>
                </c:pt>
                <c:pt idx="109">
                  <c:v>-0.43914407568939917</c:v>
                </c:pt>
                <c:pt idx="110">
                  <c:v>-0.43339823254092691</c:v>
                </c:pt>
                <c:pt idx="111">
                  <c:v>-0.42767532991247914</c:v>
                </c:pt>
                <c:pt idx="112">
                  <c:v>-0.42197527621306707</c:v>
                </c:pt>
                <c:pt idx="113">
                  <c:v>-0.41629798021738162</c:v>
                </c:pt>
                <c:pt idx="114">
                  <c:v>-0.41064335106433525</c:v>
                </c:pt>
                <c:pt idx="115">
                  <c:v>-0.40501129825560689</c:v>
                </c:pt>
                <c:pt idx="116">
                  <c:v>-0.39940173165419424</c:v>
                </c:pt>
                <c:pt idx="117">
                  <c:v>-0.39381456148297023</c:v>
                </c:pt>
                <c:pt idx="118">
                  <c:v>-0.38824969832324685</c:v>
                </c:pt>
                <c:pt idx="119">
                  <c:v>-0.38270705311334452</c:v>
                </c:pt>
                <c:pt idx="120">
                  <c:v>-0.37718653714716521</c:v>
                </c:pt>
                <c:pt idx="121">
                  <c:v>-0.37168806207277427</c:v>
                </c:pt>
                <c:pt idx="122">
                  <c:v>-0.36621153989098598</c:v>
                </c:pt>
                <c:pt idx="123">
                  <c:v>-0.36075688295395492</c:v>
                </c:pt>
                <c:pt idx="124">
                  <c:v>-0.35532400396377306</c:v>
                </c:pt>
                <c:pt idx="125">
                  <c:v>-0.34991281597107338</c:v>
                </c:pt>
                <c:pt idx="126">
                  <c:v>-0.3445232323736378</c:v>
                </c:pt>
                <c:pt idx="127">
                  <c:v>-0.3391551669150108</c:v>
                </c:pt>
                <c:pt idx="128">
                  <c:v>-0.3338085336831198</c:v>
                </c:pt>
                <c:pt idx="129">
                  <c:v>-0.32848324710889965</c:v>
                </c:pt>
                <c:pt idx="130">
                  <c:v>-0.32317922196492344</c:v>
                </c:pt>
                <c:pt idx="131">
                  <c:v>-0.31789637336403831</c:v>
                </c:pt>
                <c:pt idx="132">
                  <c:v>-0.3126346167580063</c:v>
                </c:pt>
                <c:pt idx="133">
                  <c:v>-0.30739386793615298</c:v>
                </c:pt>
                <c:pt idx="134">
                  <c:v>-0.3021740430240174</c:v>
                </c:pt>
                <c:pt idx="135">
                  <c:v>-0.29697505848201189</c:v>
                </c:pt>
                <c:pt idx="136">
                  <c:v>-0.2917968311040835</c:v>
                </c:pt>
                <c:pt idx="137">
                  <c:v>-0.28663927801638289</c:v>
                </c:pt>
                <c:pt idx="138">
                  <c:v>-0.28150231667593872</c:v>
                </c:pt>
                <c:pt idx="139">
                  <c:v>-0.27638586486933514</c:v>
                </c:pt>
                <c:pt idx="140">
                  <c:v>-0.27128984071139728</c:v>
                </c:pt>
                <c:pt idx="141">
                  <c:v>-0.26621416264387987</c:v>
                </c:pt>
                <c:pt idx="142">
                  <c:v>-0.26115874943416317</c:v>
                </c:pt>
                <c:pt idx="143">
                  <c:v>-0.2561235201739509</c:v>
                </c:pt>
                <c:pt idx="144">
                  <c:v>-0.25110839427797771</c:v>
                </c:pt>
                <c:pt idx="145">
                  <c:v>-0.24611329148271732</c:v>
                </c:pt>
                <c:pt idx="146">
                  <c:v>-0.2411381318450998</c:v>
                </c:pt>
                <c:pt idx="147">
                  <c:v>-0.23618283574123078</c:v>
                </c:pt>
                <c:pt idx="148">
                  <c:v>-0.23124732386511759</c:v>
                </c:pt>
                <c:pt idx="149">
                  <c:v>-0.22633151722740052</c:v>
                </c:pt>
                <c:pt idx="150">
                  <c:v>-0.22143533715408759</c:v>
                </c:pt>
                <c:pt idx="151">
                  <c:v>-0.21655870528529664</c:v>
                </c:pt>
                <c:pt idx="152">
                  <c:v>-0.21170154357399995</c:v>
                </c:pt>
                <c:pt idx="153">
                  <c:v>-0.20686377428477654</c:v>
                </c:pt>
                <c:pt idx="154">
                  <c:v>-0.20204531999256692</c:v>
                </c:pt>
                <c:pt idx="155">
                  <c:v>-0.19724610358143457</c:v>
                </c:pt>
                <c:pt idx="156">
                  <c:v>-0.19246604824333136</c:v>
                </c:pt>
                <c:pt idx="157">
                  <c:v>-0.18770507747686893</c:v>
                </c:pt>
                <c:pt idx="158">
                  <c:v>-0.18296311508609353</c:v>
                </c:pt>
                <c:pt idx="159">
                  <c:v>-0.17824008517926737</c:v>
                </c:pt>
                <c:pt idx="160">
                  <c:v>-0.17353591216765296</c:v>
                </c:pt>
                <c:pt idx="161">
                  <c:v>-0.16885052076430451</c:v>
                </c:pt>
                <c:pt idx="162">
                  <c:v>-0.16418383598286268</c:v>
                </c:pt>
                <c:pt idx="163">
                  <c:v>-0.15953578313635397</c:v>
                </c:pt>
                <c:pt idx="164">
                  <c:v>-0.15490628783599569</c:v>
                </c:pt>
                <c:pt idx="165">
                  <c:v>-0.15029527599000558</c:v>
                </c:pt>
                <c:pt idx="166">
                  <c:v>-0.1457026738024163</c:v>
                </c:pt>
                <c:pt idx="167">
                  <c:v>-0.14112840777189373</c:v>
                </c:pt>
                <c:pt idx="168">
                  <c:v>-0.13657240469056053</c:v>
                </c:pt>
                <c:pt idx="169">
                  <c:v>-0.13203459164282538</c:v>
                </c:pt>
                <c:pt idx="170">
                  <c:v>-0.12751489600421539</c:v>
                </c:pt>
                <c:pt idx="171">
                  <c:v>-0.12301324544021419</c:v>
                </c:pt>
                <c:pt idx="172">
                  <c:v>-0.11852956790510327</c:v>
                </c:pt>
                <c:pt idx="173">
                  <c:v>-0.11406379164081049</c:v>
                </c:pt>
                <c:pt idx="174">
                  <c:v>-0.10961584517576051</c:v>
                </c:pt>
                <c:pt idx="175">
                  <c:v>-0.10518565732373086</c:v>
                </c:pt>
                <c:pt idx="176">
                  <c:v>-0.10077315718271374</c:v>
                </c:pt>
                <c:pt idx="177">
                  <c:v>-9.6378274133779973E-2</c:v>
                </c:pt>
                <c:pt idx="178">
                  <c:v>-9.2000937839950225E-2</c:v>
                </c:pt>
                <c:pt idx="179">
                  <c:v>-8.7641078245067394E-2</c:v>
                </c:pt>
                <c:pt idx="180">
                  <c:v>-8.3298625572677532E-2</c:v>
                </c:pt>
                <c:pt idx="181">
                  <c:v>-7.8973510324911622E-2</c:v>
                </c:pt>
                <c:pt idx="182">
                  <c:v>-7.4665663281373584E-2</c:v>
                </c:pt>
                <c:pt idx="183">
                  <c:v>-7.03750154980336E-2</c:v>
                </c:pt>
                <c:pt idx="184">
                  <c:v>-6.6101498306122775E-2</c:v>
                </c:pt>
                <c:pt idx="185">
                  <c:v>-6.1845043311035353E-2</c:v>
                </c:pt>
                <c:pt idx="186">
                  <c:v>-5.76055823912347E-2</c:v>
                </c:pt>
                <c:pt idx="187">
                  <c:v>-5.3383047697161068E-2</c:v>
                </c:pt>
                <c:pt idx="188">
                  <c:v>-4.9177371650148016E-2</c:v>
                </c:pt>
                <c:pt idx="189">
                  <c:v>-4.4988486941339279E-2</c:v>
                </c:pt>
                <c:pt idx="190">
                  <c:v>-4.0816326530611624E-2</c:v>
                </c:pt>
                <c:pt idx="191">
                  <c:v>-3.6660823645503271E-2</c:v>
                </c:pt>
                <c:pt idx="192">
                  <c:v>-3.2521911780143187E-2</c:v>
                </c:pt>
                <c:pt idx="193">
                  <c:v>-2.8399524694189049E-2</c:v>
                </c:pt>
                <c:pt idx="194">
                  <c:v>-2.4293596411764762E-2</c:v>
                </c:pt>
                <c:pt idx="195">
                  <c:v>-2.0204061220406633E-2</c:v>
                </c:pt>
                <c:pt idx="196">
                  <c:v>-1.613085367000977E-2</c:v>
                </c:pt>
                <c:pt idx="197">
                  <c:v>-1.2073908571782255E-2</c:v>
                </c:pt>
                <c:pt idx="198">
                  <c:v>-8.0331609972010831E-3</c:v>
                </c:pt>
                <c:pt idx="199">
                  <c:v>-4.0085462769730018E-3</c:v>
                </c:pt>
                <c:pt idx="200">
                  <c:v>0</c:v>
                </c:pt>
                <c:pt idx="201">
                  <c:v>3.9925419876538637E-3</c:v>
                </c:pt>
                <c:pt idx="202">
                  <c:v>7.9691435837839775E-3</c:v>
                </c:pt>
                <c:pt idx="203">
                  <c:v>1.1929868431073243E-2</c:v>
                </c:pt>
                <c:pt idx="204">
                  <c:v>1.5874779918108262E-2</c:v>
                </c:pt>
                <c:pt idx="205">
                  <c:v>1.9803941180393747E-2</c:v>
                </c:pt>
                <c:pt idx="206">
                  <c:v>2.3717415101363271E-2</c:v>
                </c:pt>
                <c:pt idx="207">
                  <c:v>2.7615264313385679E-2</c:v>
                </c:pt>
                <c:pt idx="208">
                  <c:v>3.1497551198767626E-2</c:v>
                </c:pt>
                <c:pt idx="209">
                  <c:v>3.5364337890751552E-2</c:v>
                </c:pt>
                <c:pt idx="210">
                  <c:v>3.9215686274510442E-2</c:v>
                </c:pt>
                <c:pt idx="211">
                  <c:v>4.3051657988138037E-2</c:v>
                </c:pt>
                <c:pt idx="212">
                  <c:v>4.6872314423635597E-2</c:v>
                </c:pt>
                <c:pt idx="213">
                  <c:v>5.0677716727894007E-2</c:v>
                </c:pt>
                <c:pt idx="214">
                  <c:v>5.4467925803672768E-2</c:v>
                </c:pt>
                <c:pt idx="215">
                  <c:v>5.8243002310574443E-2</c:v>
                </c:pt>
                <c:pt idx="216">
                  <c:v>6.200300666601577E-2</c:v>
                </c:pt>
                <c:pt idx="217">
                  <c:v>6.5747999046194217E-2</c:v>
                </c:pt>
                <c:pt idx="218">
                  <c:v>6.9478039387051327E-2</c:v>
                </c:pt>
                <c:pt idx="219">
                  <c:v>7.319318738523195E-2</c:v>
                </c:pt>
                <c:pt idx="220">
                  <c:v>7.6893502499039479E-2</c:v>
                </c:pt>
                <c:pt idx="221">
                  <c:v>8.0579043949387641E-2</c:v>
                </c:pt>
                <c:pt idx="222">
                  <c:v>8.4249870720747966E-2</c:v>
                </c:pt>
                <c:pt idx="223">
                  <c:v>8.790604156209425E-2</c:v>
                </c:pt>
                <c:pt idx="224">
                  <c:v>9.1547614987842474E-2</c:v>
                </c:pt>
                <c:pt idx="225">
                  <c:v>9.5174649278787271E-2</c:v>
                </c:pt>
                <c:pt idx="226">
                  <c:v>9.8787202483034853E-2</c:v>
                </c:pt>
                <c:pt idx="227">
                  <c:v>0.10238533241693171</c:v>
                </c:pt>
                <c:pt idx="228">
                  <c:v>0.10596909666599053</c:v>
                </c:pt>
                <c:pt idx="229">
                  <c:v>0.10953855258581113</c:v>
                </c:pt>
                <c:pt idx="230">
                  <c:v>0.11309375730299887</c:v>
                </c:pt>
                <c:pt idx="231">
                  <c:v>0.11663476771607839</c:v>
                </c:pt>
                <c:pt idx="232">
                  <c:v>0.12016164049640499</c:v>
                </c:pt>
                <c:pt idx="233">
                  <c:v>0.12367443208907103</c:v>
                </c:pt>
                <c:pt idx="234">
                  <c:v>0.1271731987138095</c:v>
                </c:pt>
                <c:pt idx="235">
                  <c:v>0.1306579963658937</c:v>
                </c:pt>
                <c:pt idx="236">
                  <c:v>0.13412888081703356</c:v>
                </c:pt>
                <c:pt idx="237">
                  <c:v>0.13758590761626788</c:v>
                </c:pt>
                <c:pt idx="238">
                  <c:v>0.14102913209085377</c:v>
                </c:pt>
                <c:pt idx="239">
                  <c:v>0.14445860934715193</c:v>
                </c:pt>
                <c:pt idx="240">
                  <c:v>0.14787439427150872</c:v>
                </c:pt>
                <c:pt idx="241">
                  <c:v>0.15127654153113412</c:v>
                </c:pt>
                <c:pt idx="242">
                  <c:v>0.15466510557497737</c:v>
                </c:pt>
                <c:pt idx="243">
                  <c:v>0.1580401406345977</c:v>
                </c:pt>
                <c:pt idx="244">
                  <c:v>0.16140170072503268</c:v>
                </c:pt>
                <c:pt idx="245">
                  <c:v>0.16474983964566259</c:v>
                </c:pt>
                <c:pt idx="246">
                  <c:v>0.16808461098107141</c:v>
                </c:pt>
                <c:pt idx="247">
                  <c:v>0.17140606810190429</c:v>
                </c:pt>
                <c:pt idx="248">
                  <c:v>0.17471426416572222</c:v>
                </c:pt>
                <c:pt idx="249">
                  <c:v>0.17800925211785179</c:v>
                </c:pt>
                <c:pt idx="250">
                  <c:v>0.18129108469223376</c:v>
                </c:pt>
                <c:pt idx="251">
                  <c:v>0.1845598144122661</c:v>
                </c:pt>
                <c:pt idx="252">
                  <c:v>0.18781549359164484</c:v>
                </c:pt>
                <c:pt idx="253">
                  <c:v>0.19105817433520167</c:v>
                </c:pt>
                <c:pt idx="254">
                  <c:v>0.19428790853973721</c:v>
                </c:pt>
                <c:pt idx="255">
                  <c:v>0.19750474789485228</c:v>
                </c:pt>
                <c:pt idx="256">
                  <c:v>0.20070874388377435</c:v>
                </c:pt>
                <c:pt idx="257">
                  <c:v>0.20389994778418252</c:v>
                </c:pt>
                <c:pt idx="258">
                  <c:v>0.2070784106690271</c:v>
                </c:pt>
                <c:pt idx="259">
                  <c:v>0.21024418340734774</c:v>
                </c:pt>
                <c:pt idx="260">
                  <c:v>0.21339731666508732</c:v>
                </c:pt>
                <c:pt idx="261">
                  <c:v>0.21653786090590266</c:v>
                </c:pt>
                <c:pt idx="262">
                  <c:v>0.2196658663919725</c:v>
                </c:pt>
                <c:pt idx="263">
                  <c:v>0.22278138318480145</c:v>
                </c:pt>
                <c:pt idx="264">
                  <c:v>0.22588446114602201</c:v>
                </c:pt>
                <c:pt idx="265">
                  <c:v>0.22897514993819124</c:v>
                </c:pt>
                <c:pt idx="266">
                  <c:v>0.23205349902558714</c:v>
                </c:pt>
                <c:pt idx="267">
                  <c:v>0.23511955767499881</c:v>
                </c:pt>
                <c:pt idx="268">
                  <c:v>0.23817337495651614</c:v>
                </c:pt>
                <c:pt idx="269">
                  <c:v>0.24121499974431448</c:v>
                </c:pt>
                <c:pt idx="270">
                  <c:v>0.24424448071743676</c:v>
                </c:pt>
                <c:pt idx="271">
                  <c:v>0.24726186636057301</c:v>
                </c:pt>
                <c:pt idx="272">
                  <c:v>0.25026720496483623</c:v>
                </c:pt>
                <c:pt idx="273">
                  <c:v>0.25326054462853476</c:v>
                </c:pt>
                <c:pt idx="274">
                  <c:v>0.25624193325794253</c:v>
                </c:pt>
                <c:pt idx="275">
                  <c:v>0.25921141856806607</c:v>
                </c:pt>
                <c:pt idx="276">
                  <c:v>0.26216904808340713</c:v>
                </c:pt>
                <c:pt idx="277">
                  <c:v>0.26511486913872429</c:v>
                </c:pt>
                <c:pt idx="278">
                  <c:v>0.26804892887979004</c:v>
                </c:pt>
                <c:pt idx="279">
                  <c:v>0.27097127426414525</c:v>
                </c:pt>
                <c:pt idx="280">
                  <c:v>0.27388195206185095</c:v>
                </c:pt>
                <c:pt idx="281">
                  <c:v>0.2767810088562368</c:v>
                </c:pt>
                <c:pt idx="282">
                  <c:v>0.27966849104464642</c:v>
                </c:pt>
                <c:pt idx="283">
                  <c:v>0.28254444483918029</c:v>
                </c:pt>
                <c:pt idx="284">
                  <c:v>0.28540891626743503</c:v>
                </c:pt>
                <c:pt idx="285">
                  <c:v>0.28826195117323983</c:v>
                </c:pt>
                <c:pt idx="286">
                  <c:v>0.29110359521739115</c:v>
                </c:pt>
                <c:pt idx="287">
                  <c:v>0.29393389387838209</c:v>
                </c:pt>
                <c:pt idx="288">
                  <c:v>0.29675289245313141</c:v>
                </c:pt>
                <c:pt idx="289">
                  <c:v>0.299560636057708</c:v>
                </c:pt>
                <c:pt idx="290">
                  <c:v>0.30235716962805281</c:v>
                </c:pt>
                <c:pt idx="291">
                  <c:v>0.30514253792069801</c:v>
                </c:pt>
                <c:pt idx="292">
                  <c:v>0.30791678551348378</c:v>
                </c:pt>
                <c:pt idx="293">
                  <c:v>0.31067995680627125</c:v>
                </c:pt>
                <c:pt idx="294">
                  <c:v>0.31343209602165312</c:v>
                </c:pt>
                <c:pt idx="295">
                  <c:v>0.31617324720566176</c:v>
                </c:pt>
                <c:pt idx="296">
                  <c:v>0.31890345422847377</c:v>
                </c:pt>
                <c:pt idx="297">
                  <c:v>0.32162276078511209</c:v>
                </c:pt>
                <c:pt idx="298">
                  <c:v>0.32433121039614587</c:v>
                </c:pt>
                <c:pt idx="299">
                  <c:v>0.32702884640838614</c:v>
                </c:pt>
                <c:pt idx="300">
                  <c:v>0.32971571199558003</c:v>
                </c:pt>
                <c:pt idx="301">
                  <c:v>0.33239185015910189</c:v>
                </c:pt>
                <c:pt idx="302">
                  <c:v>0.33505730372864118</c:v>
                </c:pt>
                <c:pt idx="303">
                  <c:v>0.33771211536288803</c:v>
                </c:pt>
                <c:pt idx="304">
                  <c:v>0.34035632755021572</c:v>
                </c:pt>
                <c:pt idx="305">
                  <c:v>0.34298998260936131</c:v>
                </c:pt>
                <c:pt idx="306">
                  <c:v>0.34561312269010214</c:v>
                </c:pt>
                <c:pt idx="307">
                  <c:v>0.34822578977393115</c:v>
                </c:pt>
                <c:pt idx="308">
                  <c:v>0.35082802567472826</c:v>
                </c:pt>
                <c:pt idx="309">
                  <c:v>0.35341987203942971</c:v>
                </c:pt>
                <c:pt idx="310">
                  <c:v>0.3560013703486945</c:v>
                </c:pt>
                <c:pt idx="311">
                  <c:v>0.35857256191756848</c:v>
                </c:pt>
                <c:pt idx="312">
                  <c:v>0.36113348789614541</c:v>
                </c:pt>
                <c:pt idx="313">
                  <c:v>0.36368418927022561</c:v>
                </c:pt>
                <c:pt idx="314">
                  <c:v>0.36622470686197184</c:v>
                </c:pt>
                <c:pt idx="315">
                  <c:v>0.36875508133056267</c:v>
                </c:pt>
                <c:pt idx="316">
                  <c:v>0.37127535317284321</c:v>
                </c:pt>
                <c:pt idx="317">
                  <c:v>0.37378556272397312</c:v>
                </c:pt>
                <c:pt idx="318">
                  <c:v>0.37628575015807231</c:v>
                </c:pt>
                <c:pt idx="319">
                  <c:v>0.37877595548886378</c:v>
                </c:pt>
                <c:pt idx="320">
                  <c:v>0.38125621857031422</c:v>
                </c:pt>
                <c:pt idx="321">
                  <c:v>0.38372657909727159</c:v>
                </c:pt>
                <c:pt idx="322">
                  <c:v>0.38618707660610041</c:v>
                </c:pt>
                <c:pt idx="323">
                  <c:v>0.38863775047531479</c:v>
                </c:pt>
                <c:pt idx="324">
                  <c:v>0.39107863992620828</c:v>
                </c:pt>
                <c:pt idx="325">
                  <c:v>0.39350978402348169</c:v>
                </c:pt>
                <c:pt idx="326">
                  <c:v>0.39593122167586892</c:v>
                </c:pt>
                <c:pt idx="327">
                  <c:v>0.39834299163675835</c:v>
                </c:pt>
                <c:pt idx="328">
                  <c:v>0.40074513250481447</c:v>
                </c:pt>
                <c:pt idx="329">
                  <c:v>0.4031376827245946</c:v>
                </c:pt>
                <c:pt idx="330">
                  <c:v>0.40552068058716462</c:v>
                </c:pt>
                <c:pt idx="331">
                  <c:v>0.4078941642307119</c:v>
                </c:pt>
                <c:pt idx="332">
                  <c:v>0.4102581716411553</c:v>
                </c:pt>
                <c:pt idx="333">
                  <c:v>0.41261274065275333</c:v>
                </c:pt>
                <c:pt idx="334">
                  <c:v>0.41495790894870976</c:v>
                </c:pt>
                <c:pt idx="335">
                  <c:v>0.41729371406177651</c:v>
                </c:pt>
                <c:pt idx="336">
                  <c:v>0.41962019337485434</c:v>
                </c:pt>
                <c:pt idx="337">
                  <c:v>0.42193738412159132</c:v>
                </c:pt>
                <c:pt idx="338">
                  <c:v>0.42424532338697851</c:v>
                </c:pt>
                <c:pt idx="339">
                  <c:v>0.42654404810794377</c:v>
                </c:pt>
                <c:pt idx="340">
                  <c:v>0.42883359507394248</c:v>
                </c:pt>
                <c:pt idx="341">
                  <c:v>0.4311140009275467</c:v>
                </c:pt>
                <c:pt idx="342">
                  <c:v>0.43338530216503146</c:v>
                </c:pt>
                <c:pt idx="343">
                  <c:v>0.43564753513695909</c:v>
                </c:pt>
                <c:pt idx="344">
                  <c:v>0.43790073604876034</c:v>
                </c:pt>
                <c:pt idx="345">
                  <c:v>0.44014494096131462</c:v>
                </c:pt>
                <c:pt idx="346">
                  <c:v>0.44238018579152671</c:v>
                </c:pt>
                <c:pt idx="347">
                  <c:v>0.44460650631290144</c:v>
                </c:pt>
                <c:pt idx="348">
                  <c:v>0.44682393815611654</c:v>
                </c:pt>
                <c:pt idx="349">
                  <c:v>0.44903251680959289</c:v>
                </c:pt>
                <c:pt idx="350">
                  <c:v>0.45123227762006224</c:v>
                </c:pt>
                <c:pt idx="351">
                  <c:v>0.45342325579313303</c:v>
                </c:pt>
                <c:pt idx="352">
                  <c:v>0.45560548639385379</c:v>
                </c:pt>
                <c:pt idx="353">
                  <c:v>0.45777900434727437</c:v>
                </c:pt>
                <c:pt idx="354">
                  <c:v>0.45994384443900505</c:v>
                </c:pt>
                <c:pt idx="355">
                  <c:v>0.46210004131577287</c:v>
                </c:pt>
                <c:pt idx="356">
                  <c:v>0.46424762948597653</c:v>
                </c:pt>
                <c:pt idx="357">
                  <c:v>0.4663866433202386</c:v>
                </c:pt>
                <c:pt idx="358">
                  <c:v>0.46851711705195509</c:v>
                </c:pt>
                <c:pt idx="359">
                  <c:v>0.47063908477784422</c:v>
                </c:pt>
                <c:pt idx="360">
                  <c:v>0.47275258045849111</c:v>
                </c:pt>
                <c:pt idx="361">
                  <c:v>0.47485763791889246</c:v>
                </c:pt>
                <c:pt idx="362">
                  <c:v>0.47695429084899676</c:v>
                </c:pt>
                <c:pt idx="363">
                  <c:v>0.479042572804244</c:v>
                </c:pt>
                <c:pt idx="364">
                  <c:v>0.48112251720610288</c:v>
                </c:pt>
                <c:pt idx="365">
                  <c:v>0.4831941573426054</c:v>
                </c:pt>
                <c:pt idx="366">
                  <c:v>0.48525752636887964</c:v>
                </c:pt>
                <c:pt idx="367">
                  <c:v>0.48731265730768036</c:v>
                </c:pt>
                <c:pt idx="368">
                  <c:v>0.48935958304991789</c:v>
                </c:pt>
                <c:pt idx="369">
                  <c:v>0.49139833635518393</c:v>
                </c:pt>
                <c:pt idx="370">
                  <c:v>0.49342894985227614</c:v>
                </c:pt>
                <c:pt idx="371">
                  <c:v>0.49545145603972052</c:v>
                </c:pt>
                <c:pt idx="372">
                  <c:v>0.49746588728629126</c:v>
                </c:pt>
                <c:pt idx="373">
                  <c:v>0.49947227583152887</c:v>
                </c:pt>
                <c:pt idx="374">
                  <c:v>0.5014706537862561</c:v>
                </c:pt>
                <c:pt idx="375">
                  <c:v>0.50346105313309186</c:v>
                </c:pt>
                <c:pt idx="376">
                  <c:v>0.50544350572696306</c:v>
                </c:pt>
                <c:pt idx="377">
                  <c:v>0.5074180432956148</c:v>
                </c:pt>
                <c:pt idx="378">
                  <c:v>0.5093846974401175</c:v>
                </c:pt>
                <c:pt idx="379">
                  <c:v>0.51134349963537296</c:v>
                </c:pt>
                <c:pt idx="380">
                  <c:v>0.5132944812306186</c:v>
                </c:pt>
                <c:pt idx="381">
                  <c:v>0.51523767344992788</c:v>
                </c:pt>
                <c:pt idx="382">
                  <c:v>0.5171731073927115</c:v>
                </c:pt>
                <c:pt idx="383">
                  <c:v>0.51910081403421438</c:v>
                </c:pt>
                <c:pt idx="384">
                  <c:v>0.52102082422601104</c:v>
                </c:pt>
                <c:pt idx="385">
                  <c:v>0.52293316869650019</c:v>
                </c:pt>
                <c:pt idx="386">
                  <c:v>0.52483787805139626</c:v>
                </c:pt>
                <c:pt idx="387">
                  <c:v>0.52673498277421849</c:v>
                </c:pt>
                <c:pt idx="388">
                  <c:v>0.52862451322677984</c:v>
                </c:pt>
                <c:pt idx="389">
                  <c:v>0.53050649964967245</c:v>
                </c:pt>
                <c:pt idx="390">
                  <c:v>0.53238097216275149</c:v>
                </c:pt>
                <c:pt idx="391">
                  <c:v>0.5342479607656172</c:v>
                </c:pt>
                <c:pt idx="392">
                  <c:v>0.53610749533809576</c:v>
                </c:pt>
                <c:pt idx="393">
                  <c:v>0.53795960564071599</c:v>
                </c:pt>
                <c:pt idx="394">
                  <c:v>0.5398043213151873</c:v>
                </c:pt>
                <c:pt idx="395">
                  <c:v>0.54164167188487311</c:v>
                </c:pt>
                <c:pt idx="396">
                  <c:v>0.54347168675526325</c:v>
                </c:pt>
                <c:pt idx="397">
                  <c:v>0.54529439521444534</c:v>
                </c:pt>
                <c:pt idx="398">
                  <c:v>0.54710982643357298</c:v>
                </c:pt>
                <c:pt idx="399">
                  <c:v>0.5489180094673326</c:v>
                </c:pt>
                <c:pt idx="400">
                  <c:v>0.55071897325440855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800-4DB7-8251-FF6C199E0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126024"/>
        <c:axId val="797125696"/>
      </c:scatterChart>
      <c:valAx>
        <c:axId val="797126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Millions</a:t>
                </a:r>
                <a:r>
                  <a:rPr lang="en-US" sz="1200" baseline="0">
                    <a:solidFill>
                      <a:schemeClr val="tx1"/>
                    </a:solidFill>
                  </a:rPr>
                  <a:t> of dollars</a:t>
                </a:r>
                <a:endParaRPr lang="en-US" sz="12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125696"/>
        <c:crosses val="autoZero"/>
        <c:crossBetween val="midCat"/>
        <c:majorUnit val="5"/>
      </c:valAx>
      <c:valAx>
        <c:axId val="7971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Utility</a:t>
                </a:r>
              </a:p>
            </c:rich>
          </c:tx>
          <c:layout>
            <c:manualLayout>
              <c:xMode val="edge"/>
              <c:yMode val="edge"/>
              <c:x val="3.009681123528914E-2"/>
              <c:y val="0.419700953264701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126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373380</xdr:colOff>
      <xdr:row>3</xdr:row>
      <xdr:rowOff>3810</xdr:rowOff>
    </xdr:from>
    <xdr:to>
      <xdr:col>14</xdr:col>
      <xdr:colOff>502920</xdr:colOff>
      <xdr:row>26</xdr:row>
      <xdr:rowOff>76200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DD6E4E1-94E6-4F48-833B-9294501DB5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4DBBE-2F60-4B66-9A52-C1D77FA7B5F8}">
  <dimension ref="A1:M408"/>
  <sheetViews>
    <sheetView tabSelected="1" workbookViewId="0">
      <selection activeCell="A7" sqref="A7"/>
    </sheetView>
  </sheetViews>
  <sheetFormatPr defaultRowHeight="14.4" x14ac:dyDescent="0.3"/>
  <cols>
    <col min="1" max="1" width="23.21875" customWidth="1"/>
    <col min="5" max="5" width="10.5546875" customWidth="1"/>
  </cols>
  <sheetData>
    <row r="1" spans="1:13" x14ac:dyDescent="0.3">
      <c r="A1" s="3" t="s">
        <v>41</v>
      </c>
    </row>
    <row r="2" spans="1:13" x14ac:dyDescent="0.3">
      <c r="A2" t="s">
        <v>0</v>
      </c>
      <c r="C2" s="2">
        <v>0.51</v>
      </c>
      <c r="D2" t="s">
        <v>1</v>
      </c>
      <c r="F2" s="1">
        <v>1</v>
      </c>
      <c r="G2" t="s">
        <v>2</v>
      </c>
      <c r="H2" t="s">
        <v>3</v>
      </c>
      <c r="I2">
        <f>1-C2</f>
        <v>0.49</v>
      </c>
      <c r="J2" t="s">
        <v>4</v>
      </c>
      <c r="L2" s="1">
        <f>F2</f>
        <v>1</v>
      </c>
      <c r="M2" t="s">
        <v>5</v>
      </c>
    </row>
    <row r="4" spans="1:13" ht="28.8" x14ac:dyDescent="0.3">
      <c r="A4" s="12" t="s">
        <v>6</v>
      </c>
      <c r="B4" s="13">
        <f>1/(LN((C2/I2)^(1/F2)))</f>
        <v>24.996666311036567</v>
      </c>
    </row>
    <row r="6" spans="1:13" x14ac:dyDescent="0.3">
      <c r="A6" s="3" t="s">
        <v>8</v>
      </c>
    </row>
    <row r="7" spans="1:13" x14ac:dyDescent="0.3">
      <c r="A7" t="s">
        <v>7</v>
      </c>
      <c r="B7" t="s">
        <v>9</v>
      </c>
    </row>
    <row r="8" spans="1:13" x14ac:dyDescent="0.3">
      <c r="A8">
        <v>-20</v>
      </c>
      <c r="B8">
        <f>1-EXP(-A8/B$4)</f>
        <v>-1.2257783891823584</v>
      </c>
    </row>
    <row r="9" spans="1:13" x14ac:dyDescent="0.3">
      <c r="A9">
        <f>A8+0.1</f>
        <v>-19.899999999999999</v>
      </c>
      <c r="B9">
        <f t="shared" ref="B9:B72" si="0">1-EXP(-A9/B$4)</f>
        <v>-1.2168918755083364</v>
      </c>
    </row>
    <row r="10" spans="1:13" x14ac:dyDescent="0.3">
      <c r="A10">
        <f t="shared" ref="A10:A73" si="1">A9+0.1</f>
        <v>-19.799999999999997</v>
      </c>
      <c r="B10">
        <f t="shared" si="0"/>
        <v>-1.2080408416132822</v>
      </c>
    </row>
    <row r="11" spans="1:13" x14ac:dyDescent="0.3">
      <c r="A11">
        <f t="shared" si="1"/>
        <v>-19.699999999999996</v>
      </c>
      <c r="B11">
        <f t="shared" si="0"/>
        <v>-1.1992251458426875</v>
      </c>
    </row>
    <row r="12" spans="1:13" x14ac:dyDescent="0.3">
      <c r="A12">
        <f t="shared" si="1"/>
        <v>-19.599999999999994</v>
      </c>
      <c r="B12">
        <f t="shared" si="0"/>
        <v>-1.1904446471076078</v>
      </c>
    </row>
    <row r="13" spans="1:13" x14ac:dyDescent="0.3">
      <c r="A13">
        <f t="shared" si="1"/>
        <v>-19.499999999999993</v>
      </c>
      <c r="B13">
        <f t="shared" si="0"/>
        <v>-1.1816992048824004</v>
      </c>
    </row>
    <row r="14" spans="1:13" x14ac:dyDescent="0.3">
      <c r="A14">
        <f t="shared" si="1"/>
        <v>-19.399999999999991</v>
      </c>
      <c r="B14">
        <f t="shared" si="0"/>
        <v>-1.1729886792024775</v>
      </c>
    </row>
    <row r="15" spans="1:13" x14ac:dyDescent="0.3">
      <c r="A15">
        <f t="shared" si="1"/>
        <v>-19.29999999999999</v>
      </c>
      <c r="B15">
        <f t="shared" si="0"/>
        <v>-1.1643129306620663</v>
      </c>
    </row>
    <row r="16" spans="1:13" x14ac:dyDescent="0.3">
      <c r="A16">
        <f t="shared" si="1"/>
        <v>-19.199999999999989</v>
      </c>
      <c r="B16">
        <f t="shared" si="0"/>
        <v>-1.1556718204119769</v>
      </c>
    </row>
    <row r="17" spans="1:2" x14ac:dyDescent="0.3">
      <c r="A17">
        <f t="shared" si="1"/>
        <v>-19.099999999999987</v>
      </c>
      <c r="B17">
        <f t="shared" si="0"/>
        <v>-1.1470652101573808</v>
      </c>
    </row>
    <row r="18" spans="1:2" x14ac:dyDescent="0.3">
      <c r="A18">
        <f t="shared" si="1"/>
        <v>-18.999999999999986</v>
      </c>
      <c r="B18">
        <f t="shared" si="0"/>
        <v>-1.1384929621555977</v>
      </c>
    </row>
    <row r="19" spans="1:2" x14ac:dyDescent="0.3">
      <c r="A19">
        <f t="shared" si="1"/>
        <v>-18.899999999999984</v>
      </c>
      <c r="B19">
        <f t="shared" si="0"/>
        <v>-1.1299549392138908</v>
      </c>
    </row>
    <row r="20" spans="1:2" x14ac:dyDescent="0.3">
      <c r="A20">
        <f t="shared" si="1"/>
        <v>-18.799999999999983</v>
      </c>
      <c r="B20">
        <f t="shared" si="0"/>
        <v>-1.1214510046872697</v>
      </c>
    </row>
    <row r="21" spans="1:2" x14ac:dyDescent="0.3">
      <c r="A21">
        <f t="shared" si="1"/>
        <v>-18.699999999999982</v>
      </c>
      <c r="B21">
        <f t="shared" si="0"/>
        <v>-1.1129810224763066</v>
      </c>
    </row>
    <row r="22" spans="1:2" x14ac:dyDescent="0.3">
      <c r="A22">
        <f t="shared" si="1"/>
        <v>-18.59999999999998</v>
      </c>
      <c r="B22">
        <f t="shared" si="0"/>
        <v>-1.1045448570249552</v>
      </c>
    </row>
    <row r="23" spans="1:2" x14ac:dyDescent="0.3">
      <c r="A23">
        <f t="shared" si="1"/>
        <v>-18.499999999999979</v>
      </c>
      <c r="B23">
        <f t="shared" si="0"/>
        <v>-1.0961423733183833</v>
      </c>
    </row>
    <row r="24" spans="1:2" x14ac:dyDescent="0.3">
      <c r="A24">
        <f t="shared" si="1"/>
        <v>-18.399999999999977</v>
      </c>
      <c r="B24">
        <f t="shared" si="0"/>
        <v>-1.0877734368808101</v>
      </c>
    </row>
    <row r="25" spans="1:2" x14ac:dyDescent="0.3">
      <c r="A25">
        <f t="shared" si="1"/>
        <v>-18.299999999999976</v>
      </c>
      <c r="B25">
        <f t="shared" si="0"/>
        <v>-1.0794379137733565</v>
      </c>
    </row>
    <row r="26" spans="1:2" x14ac:dyDescent="0.3">
      <c r="A26">
        <f t="shared" si="1"/>
        <v>-18.199999999999974</v>
      </c>
      <c r="B26">
        <f t="shared" si="0"/>
        <v>-1.071135670591898</v>
      </c>
    </row>
    <row r="27" spans="1:2" x14ac:dyDescent="0.3">
      <c r="A27">
        <f t="shared" si="1"/>
        <v>-18.099999999999973</v>
      </c>
      <c r="B27">
        <f t="shared" si="0"/>
        <v>-1.0628665744649335</v>
      </c>
    </row>
    <row r="28" spans="1:2" x14ac:dyDescent="0.3">
      <c r="A28">
        <f t="shared" si="1"/>
        <v>-17.999999999999972</v>
      </c>
      <c r="B28">
        <f t="shared" si="0"/>
        <v>-1.0546304930514556</v>
      </c>
    </row>
    <row r="29" spans="1:2" x14ac:dyDescent="0.3">
      <c r="A29">
        <f t="shared" si="1"/>
        <v>-17.89999999999997</v>
      </c>
      <c r="B29">
        <f t="shared" si="0"/>
        <v>-1.0464272945388351</v>
      </c>
    </row>
    <row r="30" spans="1:2" x14ac:dyDescent="0.3">
      <c r="A30">
        <f t="shared" si="1"/>
        <v>-17.799999999999969</v>
      </c>
      <c r="B30">
        <f t="shared" si="0"/>
        <v>-1.0382568476407088</v>
      </c>
    </row>
    <row r="31" spans="1:2" x14ac:dyDescent="0.3">
      <c r="A31">
        <f t="shared" si="1"/>
        <v>-17.699999999999967</v>
      </c>
      <c r="B31">
        <f t="shared" si="0"/>
        <v>-1.0301190215948814</v>
      </c>
    </row>
    <row r="32" spans="1:2" x14ac:dyDescent="0.3">
      <c r="A32">
        <f t="shared" si="1"/>
        <v>-17.599999999999966</v>
      </c>
      <c r="B32">
        <f t="shared" si="0"/>
        <v>-1.0220136861612303</v>
      </c>
    </row>
    <row r="33" spans="1:2" x14ac:dyDescent="0.3">
      <c r="A33">
        <f t="shared" si="1"/>
        <v>-17.499999999999964</v>
      </c>
      <c r="B33">
        <f t="shared" si="0"/>
        <v>-1.0139407116196217</v>
      </c>
    </row>
    <row r="34" spans="1:2" x14ac:dyDescent="0.3">
      <c r="A34">
        <f t="shared" si="1"/>
        <v>-17.399999999999963</v>
      </c>
      <c r="B34">
        <f t="shared" si="0"/>
        <v>-1.0058999687678361</v>
      </c>
    </row>
    <row r="35" spans="1:2" x14ac:dyDescent="0.3">
      <c r="A35">
        <f t="shared" si="1"/>
        <v>-17.299999999999962</v>
      </c>
      <c r="B35">
        <f t="shared" si="0"/>
        <v>-0.99789132891949794</v>
      </c>
    </row>
    <row r="36" spans="1:2" x14ac:dyDescent="0.3">
      <c r="A36">
        <f t="shared" si="1"/>
        <v>-17.19999999999996</v>
      </c>
      <c r="B36">
        <f t="shared" si="0"/>
        <v>-0.98991466390201843</v>
      </c>
    </row>
    <row r="37" spans="1:2" x14ac:dyDescent="0.3">
      <c r="A37">
        <f t="shared" si="1"/>
        <v>-17.099999999999959</v>
      </c>
      <c r="B37">
        <f t="shared" si="0"/>
        <v>-0.98196984605454252</v>
      </c>
    </row>
    <row r="38" spans="1:2" x14ac:dyDescent="0.3">
      <c r="A38">
        <f t="shared" si="1"/>
        <v>-16.999999999999957</v>
      </c>
      <c r="B38">
        <f t="shared" si="0"/>
        <v>-0.97405674822590704</v>
      </c>
    </row>
    <row r="39" spans="1:2" x14ac:dyDescent="0.3">
      <c r="A39">
        <f t="shared" si="1"/>
        <v>-16.899999999999956</v>
      </c>
      <c r="B39">
        <f t="shared" si="0"/>
        <v>-0.96617524377260477</v>
      </c>
    </row>
    <row r="40" spans="1:2" x14ac:dyDescent="0.3">
      <c r="A40">
        <f t="shared" si="1"/>
        <v>-16.799999999999955</v>
      </c>
      <c r="B40">
        <f t="shared" si="0"/>
        <v>-0.95832520655675824</v>
      </c>
    </row>
    <row r="41" spans="1:2" x14ac:dyDescent="0.3">
      <c r="A41">
        <f t="shared" si="1"/>
        <v>-16.699999999999953</v>
      </c>
      <c r="B41">
        <f t="shared" si="0"/>
        <v>-0.95050651094410044</v>
      </c>
    </row>
    <row r="42" spans="1:2" x14ac:dyDescent="0.3">
      <c r="A42">
        <f t="shared" si="1"/>
        <v>-16.599999999999952</v>
      </c>
      <c r="B42">
        <f t="shared" si="0"/>
        <v>-0.94271903180196515</v>
      </c>
    </row>
    <row r="43" spans="1:2" x14ac:dyDescent="0.3">
      <c r="A43">
        <f t="shared" si="1"/>
        <v>-16.49999999999995</v>
      </c>
      <c r="B43">
        <f t="shared" si="0"/>
        <v>-0.9349626444972825</v>
      </c>
    </row>
    <row r="44" spans="1:2" x14ac:dyDescent="0.3">
      <c r="A44">
        <f t="shared" si="1"/>
        <v>-16.399999999999949</v>
      </c>
      <c r="B44">
        <f t="shared" si="0"/>
        <v>-0.9272372248945866</v>
      </c>
    </row>
    <row r="45" spans="1:2" x14ac:dyDescent="0.3">
      <c r="A45">
        <f t="shared" si="1"/>
        <v>-16.299999999999947</v>
      </c>
      <c r="B45">
        <f t="shared" si="0"/>
        <v>-0.91954264935402641</v>
      </c>
    </row>
    <row r="46" spans="1:2" x14ac:dyDescent="0.3">
      <c r="A46">
        <f t="shared" si="1"/>
        <v>-16.199999999999946</v>
      </c>
      <c r="B46">
        <f t="shared" si="0"/>
        <v>-0.91187879472938915</v>
      </c>
    </row>
    <row r="47" spans="1:2" x14ac:dyDescent="0.3">
      <c r="A47">
        <f t="shared" si="1"/>
        <v>-16.099999999999945</v>
      </c>
      <c r="B47">
        <f t="shared" si="0"/>
        <v>-0.90424553836612809</v>
      </c>
    </row>
    <row r="48" spans="1:2" x14ac:dyDescent="0.3">
      <c r="A48">
        <f t="shared" si="1"/>
        <v>-15.999999999999945</v>
      </c>
      <c r="B48">
        <f t="shared" si="0"/>
        <v>-0.89664275809939986</v>
      </c>
    </row>
    <row r="49" spans="1:2" x14ac:dyDescent="0.3">
      <c r="A49">
        <f t="shared" si="1"/>
        <v>-15.899999999999945</v>
      </c>
      <c r="B49">
        <f t="shared" si="0"/>
        <v>-0.88907033225210963</v>
      </c>
    </row>
    <row r="50" spans="1:2" x14ac:dyDescent="0.3">
      <c r="A50">
        <f t="shared" si="1"/>
        <v>-15.799999999999946</v>
      </c>
      <c r="B50">
        <f t="shared" si="0"/>
        <v>-0.88152813963296306</v>
      </c>
    </row>
    <row r="51" spans="1:2" x14ac:dyDescent="0.3">
      <c r="A51">
        <f t="shared" si="1"/>
        <v>-15.699999999999946</v>
      </c>
      <c r="B51">
        <f t="shared" si="0"/>
        <v>-0.87401605953452743</v>
      </c>
    </row>
    <row r="52" spans="1:2" x14ac:dyDescent="0.3">
      <c r="A52">
        <f t="shared" si="1"/>
        <v>-15.599999999999946</v>
      </c>
      <c r="B52">
        <f t="shared" si="0"/>
        <v>-0.8665339717312992</v>
      </c>
    </row>
    <row r="53" spans="1:2" x14ac:dyDescent="0.3">
      <c r="A53">
        <f t="shared" si="1"/>
        <v>-15.499999999999947</v>
      </c>
      <c r="B53">
        <f t="shared" si="0"/>
        <v>-0.85908175647778084</v>
      </c>
    </row>
    <row r="54" spans="1:2" x14ac:dyDescent="0.3">
      <c r="A54">
        <f t="shared" si="1"/>
        <v>-15.399999999999947</v>
      </c>
      <c r="B54">
        <f t="shared" si="0"/>
        <v>-0.8516592945065633</v>
      </c>
    </row>
    <row r="55" spans="1:2" x14ac:dyDescent="0.3">
      <c r="A55">
        <f t="shared" si="1"/>
        <v>-15.299999999999947</v>
      </c>
      <c r="B55">
        <f t="shared" si="0"/>
        <v>-0.84426646702641728</v>
      </c>
    </row>
    <row r="56" spans="1:2" x14ac:dyDescent="0.3">
      <c r="A56">
        <f t="shared" si="1"/>
        <v>-15.199999999999948</v>
      </c>
      <c r="B56">
        <f t="shared" si="0"/>
        <v>-0.83690315572039364</v>
      </c>
    </row>
    <row r="57" spans="1:2" x14ac:dyDescent="0.3">
      <c r="A57">
        <f t="shared" si="1"/>
        <v>-15.099999999999948</v>
      </c>
      <c r="B57">
        <f t="shared" si="0"/>
        <v>-0.82956924274392696</v>
      </c>
    </row>
    <row r="58" spans="1:2" x14ac:dyDescent="0.3">
      <c r="A58">
        <f t="shared" si="1"/>
        <v>-14.999999999999948</v>
      </c>
      <c r="B58">
        <f t="shared" si="0"/>
        <v>-0.82226461072295298</v>
      </c>
    </row>
    <row r="59" spans="1:2" x14ac:dyDescent="0.3">
      <c r="A59">
        <f t="shared" si="1"/>
        <v>-14.899999999999949</v>
      </c>
      <c r="B59">
        <f t="shared" si="0"/>
        <v>-0.81498914275202727</v>
      </c>
    </row>
    <row r="60" spans="1:2" x14ac:dyDescent="0.3">
      <c r="A60">
        <f t="shared" si="1"/>
        <v>-14.799999999999949</v>
      </c>
      <c r="B60">
        <f t="shared" si="0"/>
        <v>-0.80774272239245493</v>
      </c>
    </row>
    <row r="61" spans="1:2" x14ac:dyDescent="0.3">
      <c r="A61">
        <f t="shared" si="1"/>
        <v>-14.69999999999995</v>
      </c>
      <c r="B61">
        <f t="shared" si="0"/>
        <v>-0.80052523367042849</v>
      </c>
    </row>
    <row r="62" spans="1:2" x14ac:dyDescent="0.3">
      <c r="A62">
        <f t="shared" si="1"/>
        <v>-14.59999999999995</v>
      </c>
      <c r="B62">
        <f t="shared" si="0"/>
        <v>-0.79333656107516992</v>
      </c>
    </row>
    <row r="63" spans="1:2" x14ac:dyDescent="0.3">
      <c r="A63">
        <f t="shared" si="1"/>
        <v>-14.49999999999995</v>
      </c>
      <c r="B63">
        <f t="shared" si="0"/>
        <v>-0.7861765895570838</v>
      </c>
    </row>
    <row r="64" spans="1:2" x14ac:dyDescent="0.3">
      <c r="A64">
        <f t="shared" si="1"/>
        <v>-14.399999999999951</v>
      </c>
      <c r="B64">
        <f t="shared" si="0"/>
        <v>-0.77904520452591375</v>
      </c>
    </row>
    <row r="65" spans="1:2" x14ac:dyDescent="0.3">
      <c r="A65">
        <f t="shared" si="1"/>
        <v>-14.299999999999951</v>
      </c>
      <c r="B65">
        <f t="shared" si="0"/>
        <v>-0.77194229184891094</v>
      </c>
    </row>
    <row r="66" spans="1:2" x14ac:dyDescent="0.3">
      <c r="A66">
        <f t="shared" si="1"/>
        <v>-14.199999999999951</v>
      </c>
      <c r="B66">
        <f t="shared" si="0"/>
        <v>-0.76486773784900586</v>
      </c>
    </row>
    <row r="67" spans="1:2" x14ac:dyDescent="0.3">
      <c r="A67">
        <f t="shared" si="1"/>
        <v>-14.099999999999952</v>
      </c>
      <c r="B67">
        <f t="shared" si="0"/>
        <v>-0.75782142930298901</v>
      </c>
    </row>
    <row r="68" spans="1:2" x14ac:dyDescent="0.3">
      <c r="A68">
        <f t="shared" si="1"/>
        <v>-13.999999999999952</v>
      </c>
      <c r="B68">
        <f t="shared" si="0"/>
        <v>-0.75080325343970022</v>
      </c>
    </row>
    <row r="69" spans="1:2" x14ac:dyDescent="0.3">
      <c r="A69">
        <f t="shared" si="1"/>
        <v>-13.899999999999952</v>
      </c>
      <c r="B69">
        <f t="shared" si="0"/>
        <v>-0.74381309793822226</v>
      </c>
    </row>
    <row r="70" spans="1:2" x14ac:dyDescent="0.3">
      <c r="A70">
        <f t="shared" si="1"/>
        <v>-13.799999999999953</v>
      </c>
      <c r="B70">
        <f t="shared" si="0"/>
        <v>-0.73685085092608427</v>
      </c>
    </row>
    <row r="71" spans="1:2" x14ac:dyDescent="0.3">
      <c r="A71">
        <f t="shared" si="1"/>
        <v>-13.699999999999953</v>
      </c>
      <c r="B71">
        <f t="shared" si="0"/>
        <v>-0.72991640097747057</v>
      </c>
    </row>
    <row r="72" spans="1:2" x14ac:dyDescent="0.3">
      <c r="A72">
        <f t="shared" si="1"/>
        <v>-13.599999999999953</v>
      </c>
      <c r="B72">
        <f t="shared" si="0"/>
        <v>-0.72300963711143806</v>
      </c>
    </row>
    <row r="73" spans="1:2" x14ac:dyDescent="0.3">
      <c r="A73">
        <f t="shared" si="1"/>
        <v>-13.499999999999954</v>
      </c>
      <c r="B73">
        <f t="shared" ref="B73:B136" si="2">1-EXP(-A73/B$4)</f>
        <v>-0.71613044879013965</v>
      </c>
    </row>
    <row r="74" spans="1:2" x14ac:dyDescent="0.3">
      <c r="A74">
        <f t="shared" ref="A74:A137" si="3">A73+0.1</f>
        <v>-13.399999999999954</v>
      </c>
      <c r="B74">
        <f t="shared" si="2"/>
        <v>-0.70927872591705454</v>
      </c>
    </row>
    <row r="75" spans="1:2" x14ac:dyDescent="0.3">
      <c r="A75">
        <f t="shared" si="3"/>
        <v>-13.299999999999955</v>
      </c>
      <c r="B75">
        <f t="shared" si="2"/>
        <v>-0.70245435883522833</v>
      </c>
    </row>
    <row r="76" spans="1:2" x14ac:dyDescent="0.3">
      <c r="A76">
        <f t="shared" si="3"/>
        <v>-13.199999999999955</v>
      </c>
      <c r="B76">
        <f t="shared" si="2"/>
        <v>-0.69565723832551529</v>
      </c>
    </row>
    <row r="77" spans="1:2" x14ac:dyDescent="0.3">
      <c r="A77">
        <f t="shared" si="3"/>
        <v>-13.099999999999955</v>
      </c>
      <c r="B77">
        <f t="shared" si="2"/>
        <v>-0.68888725560483266</v>
      </c>
    </row>
    <row r="78" spans="1:2" x14ac:dyDescent="0.3">
      <c r="A78">
        <f t="shared" si="3"/>
        <v>-12.999999999999956</v>
      </c>
      <c r="B78">
        <f t="shared" si="2"/>
        <v>-0.68214430232441781</v>
      </c>
    </row>
    <row r="79" spans="1:2" x14ac:dyDescent="0.3">
      <c r="A79">
        <f t="shared" si="3"/>
        <v>-12.899999999999956</v>
      </c>
      <c r="B79">
        <f t="shared" si="2"/>
        <v>-0.67542827056809607</v>
      </c>
    </row>
    <row r="80" spans="1:2" x14ac:dyDescent="0.3">
      <c r="A80">
        <f t="shared" si="3"/>
        <v>-12.799999999999956</v>
      </c>
      <c r="B80">
        <f t="shared" si="2"/>
        <v>-0.66873905285055169</v>
      </c>
    </row>
    <row r="81" spans="1:2" x14ac:dyDescent="0.3">
      <c r="A81">
        <f t="shared" si="3"/>
        <v>-12.699999999999957</v>
      </c>
      <c r="B81">
        <f t="shared" si="2"/>
        <v>-0.66207654211560918</v>
      </c>
    </row>
    <row r="82" spans="1:2" x14ac:dyDescent="0.3">
      <c r="A82">
        <f t="shared" si="3"/>
        <v>-12.599999999999957</v>
      </c>
      <c r="B82">
        <f t="shared" si="2"/>
        <v>-0.65544063173451916</v>
      </c>
    </row>
    <row r="83" spans="1:2" x14ac:dyDescent="0.3">
      <c r="A83">
        <f t="shared" si="3"/>
        <v>-12.499999999999957</v>
      </c>
      <c r="B83">
        <f t="shared" si="2"/>
        <v>-0.64883121550425171</v>
      </c>
    </row>
    <row r="84" spans="1:2" x14ac:dyDescent="0.3">
      <c r="A84">
        <f t="shared" si="3"/>
        <v>-12.399999999999958</v>
      </c>
      <c r="B84">
        <f t="shared" si="2"/>
        <v>-0.64224818764579772</v>
      </c>
    </row>
    <row r="85" spans="1:2" x14ac:dyDescent="0.3">
      <c r="A85">
        <f t="shared" si="3"/>
        <v>-12.299999999999958</v>
      </c>
      <c r="B85">
        <f t="shared" si="2"/>
        <v>-0.63569144280247447</v>
      </c>
    </row>
    <row r="86" spans="1:2" x14ac:dyDescent="0.3">
      <c r="A86">
        <f t="shared" si="3"/>
        <v>-12.199999999999958</v>
      </c>
      <c r="B86">
        <f t="shared" si="2"/>
        <v>-0.62916087603824056</v>
      </c>
    </row>
    <row r="87" spans="1:2" x14ac:dyDescent="0.3">
      <c r="A87">
        <f t="shared" si="3"/>
        <v>-12.099999999999959</v>
      </c>
      <c r="B87">
        <f t="shared" si="2"/>
        <v>-0.62265638283601588</v>
      </c>
    </row>
    <row r="88" spans="1:2" x14ac:dyDescent="0.3">
      <c r="A88">
        <f t="shared" si="3"/>
        <v>-11.999999999999959</v>
      </c>
      <c r="B88">
        <f t="shared" si="2"/>
        <v>-0.61617785909600964</v>
      </c>
    </row>
    <row r="89" spans="1:2" x14ac:dyDescent="0.3">
      <c r="A89">
        <f t="shared" si="3"/>
        <v>-11.899999999999959</v>
      </c>
      <c r="B89">
        <f t="shared" si="2"/>
        <v>-0.60972520113405326</v>
      </c>
    </row>
    <row r="90" spans="1:2" x14ac:dyDescent="0.3">
      <c r="A90">
        <f t="shared" si="3"/>
        <v>-11.79999999999996</v>
      </c>
      <c r="B90">
        <f t="shared" si="2"/>
        <v>-0.60329830567994192</v>
      </c>
    </row>
    <row r="91" spans="1:2" x14ac:dyDescent="0.3">
      <c r="A91">
        <f t="shared" si="3"/>
        <v>-11.69999999999996</v>
      </c>
      <c r="B91">
        <f t="shared" si="2"/>
        <v>-0.59689706987578162</v>
      </c>
    </row>
    <row r="92" spans="1:2" x14ac:dyDescent="0.3">
      <c r="A92">
        <f t="shared" si="3"/>
        <v>-11.599999999999961</v>
      </c>
      <c r="B92">
        <f t="shared" si="2"/>
        <v>-0.59052139127434211</v>
      </c>
    </row>
    <row r="93" spans="1:2" x14ac:dyDescent="0.3">
      <c r="A93">
        <f t="shared" si="3"/>
        <v>-11.499999999999961</v>
      </c>
      <c r="B93">
        <f t="shared" si="2"/>
        <v>-0.58417116783741863</v>
      </c>
    </row>
    <row r="94" spans="1:2" x14ac:dyDescent="0.3">
      <c r="A94">
        <f t="shared" si="3"/>
        <v>-11.399999999999961</v>
      </c>
      <c r="B94">
        <f t="shared" si="2"/>
        <v>-0.57784629793419806</v>
      </c>
    </row>
    <row r="95" spans="1:2" x14ac:dyDescent="0.3">
      <c r="A95">
        <f t="shared" si="3"/>
        <v>-11.299999999999962</v>
      </c>
      <c r="B95">
        <f t="shared" si="2"/>
        <v>-0.57154668033963252</v>
      </c>
    </row>
    <row r="96" spans="1:2" x14ac:dyDescent="0.3">
      <c r="A96">
        <f t="shared" si="3"/>
        <v>-11.199999999999962</v>
      </c>
      <c r="B96">
        <f t="shared" si="2"/>
        <v>-0.56527221423281948</v>
      </c>
    </row>
    <row r="97" spans="1:2" x14ac:dyDescent="0.3">
      <c r="A97">
        <f t="shared" si="3"/>
        <v>-11.099999999999962</v>
      </c>
      <c r="B97">
        <f t="shared" si="2"/>
        <v>-0.559022799195388</v>
      </c>
    </row>
    <row r="98" spans="1:2" x14ac:dyDescent="0.3">
      <c r="A98">
        <f t="shared" si="3"/>
        <v>-10.999999999999963</v>
      </c>
      <c r="B98">
        <f t="shared" si="2"/>
        <v>-0.55279833520989174</v>
      </c>
    </row>
    <row r="99" spans="1:2" x14ac:dyDescent="0.3">
      <c r="A99">
        <f t="shared" si="3"/>
        <v>-10.899999999999963</v>
      </c>
      <c r="B99">
        <f t="shared" si="2"/>
        <v>-0.54659872265820808</v>
      </c>
    </row>
    <row r="100" spans="1:2" x14ac:dyDescent="0.3">
      <c r="A100">
        <f t="shared" si="3"/>
        <v>-10.799999999999963</v>
      </c>
      <c r="B100">
        <f t="shared" si="2"/>
        <v>-0.54042386231994444</v>
      </c>
    </row>
    <row r="101" spans="1:2" x14ac:dyDescent="0.3">
      <c r="A101">
        <f t="shared" si="3"/>
        <v>-10.699999999999964</v>
      </c>
      <c r="B101">
        <f t="shared" si="2"/>
        <v>-0.53427365537084914</v>
      </c>
    </row>
    <row r="102" spans="1:2" x14ac:dyDescent="0.3">
      <c r="A102">
        <f t="shared" si="3"/>
        <v>-10.599999999999964</v>
      </c>
      <c r="B102">
        <f t="shared" si="2"/>
        <v>-0.52814800338123069</v>
      </c>
    </row>
    <row r="103" spans="1:2" x14ac:dyDescent="0.3">
      <c r="A103">
        <f t="shared" si="3"/>
        <v>-10.499999999999964</v>
      </c>
      <c r="B103">
        <f t="shared" si="2"/>
        <v>-0.52204680831438277</v>
      </c>
    </row>
    <row r="104" spans="1:2" x14ac:dyDescent="0.3">
      <c r="A104">
        <f t="shared" si="3"/>
        <v>-10.399999999999965</v>
      </c>
      <c r="B104">
        <f t="shared" si="2"/>
        <v>-0.51596997252501398</v>
      </c>
    </row>
    <row r="105" spans="1:2" x14ac:dyDescent="0.3">
      <c r="A105">
        <f t="shared" si="3"/>
        <v>-10.299999999999965</v>
      </c>
      <c r="B105">
        <f t="shared" si="2"/>
        <v>-0.50991739875768616</v>
      </c>
    </row>
    <row r="106" spans="1:2" x14ac:dyDescent="0.3">
      <c r="A106">
        <f t="shared" si="3"/>
        <v>-10.199999999999966</v>
      </c>
      <c r="B106">
        <f t="shared" si="2"/>
        <v>-0.50388899014525812</v>
      </c>
    </row>
    <row r="107" spans="1:2" x14ac:dyDescent="0.3">
      <c r="A107">
        <f t="shared" si="3"/>
        <v>-10.099999999999966</v>
      </c>
      <c r="B107">
        <f t="shared" si="2"/>
        <v>-0.49788465020733375</v>
      </c>
    </row>
    <row r="108" spans="1:2" x14ac:dyDescent="0.3">
      <c r="A108">
        <f t="shared" si="3"/>
        <v>-9.9999999999999662</v>
      </c>
      <c r="B108">
        <f t="shared" si="2"/>
        <v>-0.49190428284871968</v>
      </c>
    </row>
    <row r="109" spans="1:2" x14ac:dyDescent="0.3">
      <c r="A109">
        <f t="shared" si="3"/>
        <v>-9.8999999999999666</v>
      </c>
      <c r="B109">
        <f t="shared" si="2"/>
        <v>-0.48594779235788654</v>
      </c>
    </row>
    <row r="110" spans="1:2" x14ac:dyDescent="0.3">
      <c r="A110">
        <f t="shared" si="3"/>
        <v>-9.799999999999967</v>
      </c>
      <c r="B110">
        <f t="shared" si="2"/>
        <v>-0.48001508340543686</v>
      </c>
    </row>
    <row r="111" spans="1:2" x14ac:dyDescent="0.3">
      <c r="A111">
        <f t="shared" si="3"/>
        <v>-9.6999999999999673</v>
      </c>
      <c r="B111">
        <f t="shared" si="2"/>
        <v>-0.47410606104258068</v>
      </c>
    </row>
    <row r="112" spans="1:2" x14ac:dyDescent="0.3">
      <c r="A112">
        <f t="shared" si="3"/>
        <v>-9.5999999999999677</v>
      </c>
      <c r="B112">
        <f t="shared" si="2"/>
        <v>-0.46822063069961395</v>
      </c>
    </row>
    <row r="113" spans="1:2" x14ac:dyDescent="0.3">
      <c r="A113">
        <f t="shared" si="3"/>
        <v>-9.499999999999968</v>
      </c>
      <c r="B113">
        <f t="shared" si="2"/>
        <v>-0.462358698184407</v>
      </c>
    </row>
    <row r="114" spans="1:2" x14ac:dyDescent="0.3">
      <c r="A114">
        <f t="shared" si="3"/>
        <v>-9.3999999999999684</v>
      </c>
      <c r="B114">
        <f t="shared" si="2"/>
        <v>-0.45652016968089582</v>
      </c>
    </row>
    <row r="115" spans="1:2" x14ac:dyDescent="0.3">
      <c r="A115">
        <f t="shared" si="3"/>
        <v>-9.2999999999999687</v>
      </c>
      <c r="B115">
        <f t="shared" si="2"/>
        <v>-0.45070495174758118</v>
      </c>
    </row>
    <row r="116" spans="1:2" x14ac:dyDescent="0.3">
      <c r="A116">
        <f t="shared" si="3"/>
        <v>-9.1999999999999691</v>
      </c>
      <c r="B116">
        <f t="shared" si="2"/>
        <v>-0.44491295131603237</v>
      </c>
    </row>
    <row r="117" spans="1:2" x14ac:dyDescent="0.3">
      <c r="A117">
        <f t="shared" si="3"/>
        <v>-9.0999999999999694</v>
      </c>
      <c r="B117">
        <f t="shared" si="2"/>
        <v>-0.43914407568939917</v>
      </c>
    </row>
    <row r="118" spans="1:2" x14ac:dyDescent="0.3">
      <c r="A118">
        <f t="shared" si="3"/>
        <v>-8.9999999999999698</v>
      </c>
      <c r="B118">
        <f t="shared" si="2"/>
        <v>-0.43339823254092691</v>
      </c>
    </row>
    <row r="119" spans="1:2" x14ac:dyDescent="0.3">
      <c r="A119">
        <f t="shared" si="3"/>
        <v>-8.8999999999999702</v>
      </c>
      <c r="B119">
        <f t="shared" si="2"/>
        <v>-0.42767532991247914</v>
      </c>
    </row>
    <row r="120" spans="1:2" x14ac:dyDescent="0.3">
      <c r="A120">
        <f t="shared" si="3"/>
        <v>-8.7999999999999705</v>
      </c>
      <c r="B120">
        <f t="shared" si="2"/>
        <v>-0.42197527621306707</v>
      </c>
    </row>
    <row r="121" spans="1:2" x14ac:dyDescent="0.3">
      <c r="A121">
        <f t="shared" si="3"/>
        <v>-8.6999999999999709</v>
      </c>
      <c r="B121">
        <f t="shared" si="2"/>
        <v>-0.41629798021738162</v>
      </c>
    </row>
    <row r="122" spans="1:2" x14ac:dyDescent="0.3">
      <c r="A122">
        <f t="shared" si="3"/>
        <v>-8.5999999999999712</v>
      </c>
      <c r="B122">
        <f t="shared" si="2"/>
        <v>-0.41064335106433525</v>
      </c>
    </row>
    <row r="123" spans="1:2" x14ac:dyDescent="0.3">
      <c r="A123">
        <f t="shared" si="3"/>
        <v>-8.4999999999999716</v>
      </c>
      <c r="B123">
        <f t="shared" si="2"/>
        <v>-0.40501129825560689</v>
      </c>
    </row>
    <row r="124" spans="1:2" x14ac:dyDescent="0.3">
      <c r="A124">
        <f t="shared" si="3"/>
        <v>-8.3999999999999719</v>
      </c>
      <c r="B124">
        <f t="shared" si="2"/>
        <v>-0.39940173165419424</v>
      </c>
    </row>
    <row r="125" spans="1:2" x14ac:dyDescent="0.3">
      <c r="A125">
        <f t="shared" si="3"/>
        <v>-8.2999999999999723</v>
      </c>
      <c r="B125">
        <f t="shared" si="2"/>
        <v>-0.39381456148297023</v>
      </c>
    </row>
    <row r="126" spans="1:2" x14ac:dyDescent="0.3">
      <c r="A126">
        <f t="shared" si="3"/>
        <v>-8.1999999999999726</v>
      </c>
      <c r="B126">
        <f t="shared" si="2"/>
        <v>-0.38824969832324685</v>
      </c>
    </row>
    <row r="127" spans="1:2" x14ac:dyDescent="0.3">
      <c r="A127">
        <f t="shared" si="3"/>
        <v>-8.099999999999973</v>
      </c>
      <c r="B127">
        <f t="shared" si="2"/>
        <v>-0.38270705311334452</v>
      </c>
    </row>
    <row r="128" spans="1:2" x14ac:dyDescent="0.3">
      <c r="A128">
        <f t="shared" si="3"/>
        <v>-7.9999999999999734</v>
      </c>
      <c r="B128">
        <f t="shared" si="2"/>
        <v>-0.37718653714716521</v>
      </c>
    </row>
    <row r="129" spans="1:2" x14ac:dyDescent="0.3">
      <c r="A129">
        <f t="shared" si="3"/>
        <v>-7.8999999999999737</v>
      </c>
      <c r="B129">
        <f t="shared" si="2"/>
        <v>-0.37168806207277427</v>
      </c>
    </row>
    <row r="130" spans="1:2" x14ac:dyDescent="0.3">
      <c r="A130">
        <f t="shared" si="3"/>
        <v>-7.7999999999999741</v>
      </c>
      <c r="B130">
        <f t="shared" si="2"/>
        <v>-0.36621153989098598</v>
      </c>
    </row>
    <row r="131" spans="1:2" x14ac:dyDescent="0.3">
      <c r="A131">
        <f t="shared" si="3"/>
        <v>-7.6999999999999744</v>
      </c>
      <c r="B131">
        <f t="shared" si="2"/>
        <v>-0.36075688295395492</v>
      </c>
    </row>
    <row r="132" spans="1:2" x14ac:dyDescent="0.3">
      <c r="A132">
        <f t="shared" si="3"/>
        <v>-7.5999999999999748</v>
      </c>
      <c r="B132">
        <f t="shared" si="2"/>
        <v>-0.35532400396377306</v>
      </c>
    </row>
    <row r="133" spans="1:2" x14ac:dyDescent="0.3">
      <c r="A133">
        <f t="shared" si="3"/>
        <v>-7.4999999999999751</v>
      </c>
      <c r="B133">
        <f t="shared" si="2"/>
        <v>-0.34991281597107338</v>
      </c>
    </row>
    <row r="134" spans="1:2" x14ac:dyDescent="0.3">
      <c r="A134">
        <f t="shared" si="3"/>
        <v>-7.3999999999999755</v>
      </c>
      <c r="B134">
        <f t="shared" si="2"/>
        <v>-0.3445232323736378</v>
      </c>
    </row>
    <row r="135" spans="1:2" x14ac:dyDescent="0.3">
      <c r="A135">
        <f t="shared" si="3"/>
        <v>-7.2999999999999758</v>
      </c>
      <c r="B135">
        <f t="shared" si="2"/>
        <v>-0.3391551669150108</v>
      </c>
    </row>
    <row r="136" spans="1:2" x14ac:dyDescent="0.3">
      <c r="A136">
        <f t="shared" si="3"/>
        <v>-7.1999999999999762</v>
      </c>
      <c r="B136">
        <f t="shared" si="2"/>
        <v>-0.3338085336831198</v>
      </c>
    </row>
    <row r="137" spans="1:2" x14ac:dyDescent="0.3">
      <c r="A137">
        <f t="shared" si="3"/>
        <v>-7.0999999999999766</v>
      </c>
      <c r="B137">
        <f t="shared" ref="B137:B200" si="4">1-EXP(-A137/B$4)</f>
        <v>-0.32848324710889965</v>
      </c>
    </row>
    <row r="138" spans="1:2" x14ac:dyDescent="0.3">
      <c r="A138">
        <f t="shared" ref="A138:A201" si="5">A137+0.1</f>
        <v>-6.9999999999999769</v>
      </c>
      <c r="B138">
        <f t="shared" si="4"/>
        <v>-0.32317922196492344</v>
      </c>
    </row>
    <row r="139" spans="1:2" x14ac:dyDescent="0.3">
      <c r="A139">
        <f t="shared" si="5"/>
        <v>-6.8999999999999773</v>
      </c>
      <c r="B139">
        <f t="shared" si="4"/>
        <v>-0.31789637336403831</v>
      </c>
    </row>
    <row r="140" spans="1:2" x14ac:dyDescent="0.3">
      <c r="A140">
        <f t="shared" si="5"/>
        <v>-6.7999999999999776</v>
      </c>
      <c r="B140">
        <f t="shared" si="4"/>
        <v>-0.3126346167580063</v>
      </c>
    </row>
    <row r="141" spans="1:2" x14ac:dyDescent="0.3">
      <c r="A141">
        <f t="shared" si="5"/>
        <v>-6.699999999999978</v>
      </c>
      <c r="B141">
        <f t="shared" si="4"/>
        <v>-0.30739386793615298</v>
      </c>
    </row>
    <row r="142" spans="1:2" x14ac:dyDescent="0.3">
      <c r="A142">
        <f t="shared" si="5"/>
        <v>-6.5999999999999783</v>
      </c>
      <c r="B142">
        <f t="shared" si="4"/>
        <v>-0.3021740430240174</v>
      </c>
    </row>
    <row r="143" spans="1:2" x14ac:dyDescent="0.3">
      <c r="A143">
        <f t="shared" si="5"/>
        <v>-6.4999999999999787</v>
      </c>
      <c r="B143">
        <f t="shared" si="4"/>
        <v>-0.29697505848201189</v>
      </c>
    </row>
    <row r="144" spans="1:2" x14ac:dyDescent="0.3">
      <c r="A144">
        <f t="shared" si="5"/>
        <v>-6.399999999999979</v>
      </c>
      <c r="B144">
        <f t="shared" si="4"/>
        <v>-0.2917968311040835</v>
      </c>
    </row>
    <row r="145" spans="1:2" x14ac:dyDescent="0.3">
      <c r="A145">
        <f t="shared" si="5"/>
        <v>-6.2999999999999794</v>
      </c>
      <c r="B145">
        <f t="shared" si="4"/>
        <v>-0.28663927801638289</v>
      </c>
    </row>
    <row r="146" spans="1:2" x14ac:dyDescent="0.3">
      <c r="A146">
        <f t="shared" si="5"/>
        <v>-6.1999999999999797</v>
      </c>
      <c r="B146">
        <f t="shared" si="4"/>
        <v>-0.28150231667593872</v>
      </c>
    </row>
    <row r="147" spans="1:2" x14ac:dyDescent="0.3">
      <c r="A147">
        <f t="shared" si="5"/>
        <v>-6.0999999999999801</v>
      </c>
      <c r="B147">
        <f t="shared" si="4"/>
        <v>-0.27638586486933514</v>
      </c>
    </row>
    <row r="148" spans="1:2" x14ac:dyDescent="0.3">
      <c r="A148">
        <f t="shared" si="5"/>
        <v>-5.9999999999999805</v>
      </c>
      <c r="B148">
        <f t="shared" si="4"/>
        <v>-0.27128984071139728</v>
      </c>
    </row>
    <row r="149" spans="1:2" x14ac:dyDescent="0.3">
      <c r="A149">
        <f t="shared" si="5"/>
        <v>-5.8999999999999808</v>
      </c>
      <c r="B149">
        <f t="shared" si="4"/>
        <v>-0.26621416264387987</v>
      </c>
    </row>
    <row r="150" spans="1:2" x14ac:dyDescent="0.3">
      <c r="A150">
        <f t="shared" si="5"/>
        <v>-5.7999999999999812</v>
      </c>
      <c r="B150">
        <f t="shared" si="4"/>
        <v>-0.26115874943416317</v>
      </c>
    </row>
    <row r="151" spans="1:2" x14ac:dyDescent="0.3">
      <c r="A151">
        <f t="shared" si="5"/>
        <v>-5.6999999999999815</v>
      </c>
      <c r="B151">
        <f t="shared" si="4"/>
        <v>-0.2561235201739509</v>
      </c>
    </row>
    <row r="152" spans="1:2" x14ac:dyDescent="0.3">
      <c r="A152">
        <f t="shared" si="5"/>
        <v>-5.5999999999999819</v>
      </c>
      <c r="B152">
        <f t="shared" si="4"/>
        <v>-0.25110839427797771</v>
      </c>
    </row>
    <row r="153" spans="1:2" x14ac:dyDescent="0.3">
      <c r="A153">
        <f t="shared" si="5"/>
        <v>-5.4999999999999822</v>
      </c>
      <c r="B153">
        <f t="shared" si="4"/>
        <v>-0.24611329148271732</v>
      </c>
    </row>
    <row r="154" spans="1:2" x14ac:dyDescent="0.3">
      <c r="A154">
        <f t="shared" si="5"/>
        <v>-5.3999999999999826</v>
      </c>
      <c r="B154">
        <f t="shared" si="4"/>
        <v>-0.2411381318450998</v>
      </c>
    </row>
    <row r="155" spans="1:2" x14ac:dyDescent="0.3">
      <c r="A155">
        <f t="shared" si="5"/>
        <v>-5.2999999999999829</v>
      </c>
      <c r="B155">
        <f t="shared" si="4"/>
        <v>-0.23618283574123078</v>
      </c>
    </row>
    <row r="156" spans="1:2" x14ac:dyDescent="0.3">
      <c r="A156">
        <f t="shared" si="5"/>
        <v>-5.1999999999999833</v>
      </c>
      <c r="B156">
        <f t="shared" si="4"/>
        <v>-0.23124732386511759</v>
      </c>
    </row>
    <row r="157" spans="1:2" x14ac:dyDescent="0.3">
      <c r="A157">
        <f t="shared" si="5"/>
        <v>-5.0999999999999837</v>
      </c>
      <c r="B157">
        <f t="shared" si="4"/>
        <v>-0.22633151722740052</v>
      </c>
    </row>
    <row r="158" spans="1:2" x14ac:dyDescent="0.3">
      <c r="A158">
        <f t="shared" si="5"/>
        <v>-4.999999999999984</v>
      </c>
      <c r="B158">
        <f t="shared" si="4"/>
        <v>-0.22143533715408759</v>
      </c>
    </row>
    <row r="159" spans="1:2" x14ac:dyDescent="0.3">
      <c r="A159">
        <f t="shared" si="5"/>
        <v>-4.8999999999999844</v>
      </c>
      <c r="B159">
        <f t="shared" si="4"/>
        <v>-0.21655870528529664</v>
      </c>
    </row>
    <row r="160" spans="1:2" x14ac:dyDescent="0.3">
      <c r="A160">
        <f t="shared" si="5"/>
        <v>-4.7999999999999847</v>
      </c>
      <c r="B160">
        <f t="shared" si="4"/>
        <v>-0.21170154357399995</v>
      </c>
    </row>
    <row r="161" spans="1:2" x14ac:dyDescent="0.3">
      <c r="A161">
        <f t="shared" si="5"/>
        <v>-4.6999999999999851</v>
      </c>
      <c r="B161">
        <f t="shared" si="4"/>
        <v>-0.20686377428477654</v>
      </c>
    </row>
    <row r="162" spans="1:2" x14ac:dyDescent="0.3">
      <c r="A162">
        <f t="shared" si="5"/>
        <v>-4.5999999999999854</v>
      </c>
      <c r="B162">
        <f t="shared" si="4"/>
        <v>-0.20204531999256692</v>
      </c>
    </row>
    <row r="163" spans="1:2" x14ac:dyDescent="0.3">
      <c r="A163">
        <f t="shared" si="5"/>
        <v>-4.4999999999999858</v>
      </c>
      <c r="B163">
        <f t="shared" si="4"/>
        <v>-0.19724610358143457</v>
      </c>
    </row>
    <row r="164" spans="1:2" x14ac:dyDescent="0.3">
      <c r="A164">
        <f t="shared" si="5"/>
        <v>-4.3999999999999861</v>
      </c>
      <c r="B164">
        <f t="shared" si="4"/>
        <v>-0.19246604824333136</v>
      </c>
    </row>
    <row r="165" spans="1:2" x14ac:dyDescent="0.3">
      <c r="A165">
        <f t="shared" si="5"/>
        <v>-4.2999999999999865</v>
      </c>
      <c r="B165">
        <f t="shared" si="4"/>
        <v>-0.18770507747686893</v>
      </c>
    </row>
    <row r="166" spans="1:2" x14ac:dyDescent="0.3">
      <c r="A166">
        <f t="shared" si="5"/>
        <v>-4.1999999999999869</v>
      </c>
      <c r="B166">
        <f t="shared" si="4"/>
        <v>-0.18296311508609353</v>
      </c>
    </row>
    <row r="167" spans="1:2" x14ac:dyDescent="0.3">
      <c r="A167">
        <f t="shared" si="5"/>
        <v>-4.0999999999999872</v>
      </c>
      <c r="B167">
        <f t="shared" si="4"/>
        <v>-0.17824008517926737</v>
      </c>
    </row>
    <row r="168" spans="1:2" x14ac:dyDescent="0.3">
      <c r="A168">
        <f t="shared" si="5"/>
        <v>-3.9999999999999871</v>
      </c>
      <c r="B168">
        <f t="shared" si="4"/>
        <v>-0.17353591216765296</v>
      </c>
    </row>
    <row r="169" spans="1:2" x14ac:dyDescent="0.3">
      <c r="A169">
        <f t="shared" si="5"/>
        <v>-3.899999999999987</v>
      </c>
      <c r="B169">
        <f t="shared" si="4"/>
        <v>-0.16885052076430451</v>
      </c>
    </row>
    <row r="170" spans="1:2" x14ac:dyDescent="0.3">
      <c r="A170">
        <f t="shared" si="5"/>
        <v>-3.7999999999999869</v>
      </c>
      <c r="B170">
        <f t="shared" si="4"/>
        <v>-0.16418383598286268</v>
      </c>
    </row>
    <row r="171" spans="1:2" x14ac:dyDescent="0.3">
      <c r="A171">
        <f t="shared" si="5"/>
        <v>-3.6999999999999869</v>
      </c>
      <c r="B171">
        <f t="shared" si="4"/>
        <v>-0.15953578313635397</v>
      </c>
    </row>
    <row r="172" spans="1:2" x14ac:dyDescent="0.3">
      <c r="A172">
        <f t="shared" si="5"/>
        <v>-3.5999999999999868</v>
      </c>
      <c r="B172">
        <f t="shared" si="4"/>
        <v>-0.15490628783599569</v>
      </c>
    </row>
    <row r="173" spans="1:2" x14ac:dyDescent="0.3">
      <c r="A173">
        <f t="shared" si="5"/>
        <v>-3.4999999999999867</v>
      </c>
      <c r="B173">
        <f t="shared" si="4"/>
        <v>-0.15029527599000558</v>
      </c>
    </row>
    <row r="174" spans="1:2" x14ac:dyDescent="0.3">
      <c r="A174">
        <f t="shared" si="5"/>
        <v>-3.3999999999999866</v>
      </c>
      <c r="B174">
        <f t="shared" si="4"/>
        <v>-0.1457026738024163</v>
      </c>
    </row>
    <row r="175" spans="1:2" x14ac:dyDescent="0.3">
      <c r="A175">
        <f t="shared" si="5"/>
        <v>-3.2999999999999865</v>
      </c>
      <c r="B175">
        <f t="shared" si="4"/>
        <v>-0.14112840777189373</v>
      </c>
    </row>
    <row r="176" spans="1:2" x14ac:dyDescent="0.3">
      <c r="A176">
        <f t="shared" si="5"/>
        <v>-3.1999999999999864</v>
      </c>
      <c r="B176">
        <f t="shared" si="4"/>
        <v>-0.13657240469056053</v>
      </c>
    </row>
    <row r="177" spans="1:2" x14ac:dyDescent="0.3">
      <c r="A177">
        <f t="shared" si="5"/>
        <v>-3.0999999999999863</v>
      </c>
      <c r="B177">
        <f t="shared" si="4"/>
        <v>-0.13203459164282538</v>
      </c>
    </row>
    <row r="178" spans="1:2" x14ac:dyDescent="0.3">
      <c r="A178">
        <f t="shared" si="5"/>
        <v>-2.9999999999999862</v>
      </c>
      <c r="B178">
        <f t="shared" si="4"/>
        <v>-0.12751489600421539</v>
      </c>
    </row>
    <row r="179" spans="1:2" x14ac:dyDescent="0.3">
      <c r="A179">
        <f t="shared" si="5"/>
        <v>-2.8999999999999861</v>
      </c>
      <c r="B179">
        <f t="shared" si="4"/>
        <v>-0.12301324544021419</v>
      </c>
    </row>
    <row r="180" spans="1:2" x14ac:dyDescent="0.3">
      <c r="A180">
        <f t="shared" si="5"/>
        <v>-2.7999999999999861</v>
      </c>
      <c r="B180">
        <f t="shared" si="4"/>
        <v>-0.11852956790510327</v>
      </c>
    </row>
    <row r="181" spans="1:2" x14ac:dyDescent="0.3">
      <c r="A181">
        <f t="shared" si="5"/>
        <v>-2.699999999999986</v>
      </c>
      <c r="B181">
        <f t="shared" si="4"/>
        <v>-0.11406379164081049</v>
      </c>
    </row>
    <row r="182" spans="1:2" x14ac:dyDescent="0.3">
      <c r="A182">
        <f t="shared" si="5"/>
        <v>-2.5999999999999859</v>
      </c>
      <c r="B182">
        <f t="shared" si="4"/>
        <v>-0.10961584517576051</v>
      </c>
    </row>
    <row r="183" spans="1:2" x14ac:dyDescent="0.3">
      <c r="A183">
        <f t="shared" si="5"/>
        <v>-2.4999999999999858</v>
      </c>
      <c r="B183">
        <f t="shared" si="4"/>
        <v>-0.10518565732373086</v>
      </c>
    </row>
    <row r="184" spans="1:2" x14ac:dyDescent="0.3">
      <c r="A184">
        <f t="shared" si="5"/>
        <v>-2.3999999999999857</v>
      </c>
      <c r="B184">
        <f t="shared" si="4"/>
        <v>-0.10077315718271374</v>
      </c>
    </row>
    <row r="185" spans="1:2" x14ac:dyDescent="0.3">
      <c r="A185">
        <f t="shared" si="5"/>
        <v>-2.2999999999999856</v>
      </c>
      <c r="B185">
        <f t="shared" si="4"/>
        <v>-9.6378274133779973E-2</v>
      </c>
    </row>
    <row r="186" spans="1:2" x14ac:dyDescent="0.3">
      <c r="A186">
        <f t="shared" si="5"/>
        <v>-2.1999999999999855</v>
      </c>
      <c r="B186">
        <f t="shared" si="4"/>
        <v>-9.2000937839950225E-2</v>
      </c>
    </row>
    <row r="187" spans="1:2" x14ac:dyDescent="0.3">
      <c r="A187">
        <f t="shared" si="5"/>
        <v>-2.0999999999999854</v>
      </c>
      <c r="B187">
        <f t="shared" si="4"/>
        <v>-8.7641078245067394E-2</v>
      </c>
    </row>
    <row r="188" spans="1:2" x14ac:dyDescent="0.3">
      <c r="A188">
        <f t="shared" si="5"/>
        <v>-1.9999999999999853</v>
      </c>
      <c r="B188">
        <f t="shared" si="4"/>
        <v>-8.3298625572677532E-2</v>
      </c>
    </row>
    <row r="189" spans="1:2" x14ac:dyDescent="0.3">
      <c r="A189">
        <f t="shared" si="5"/>
        <v>-1.8999999999999853</v>
      </c>
      <c r="B189">
        <f t="shared" si="4"/>
        <v>-7.8973510324911622E-2</v>
      </c>
    </row>
    <row r="190" spans="1:2" x14ac:dyDescent="0.3">
      <c r="A190">
        <f t="shared" si="5"/>
        <v>-1.7999999999999852</v>
      </c>
      <c r="B190">
        <f t="shared" si="4"/>
        <v>-7.4665663281373584E-2</v>
      </c>
    </row>
    <row r="191" spans="1:2" x14ac:dyDescent="0.3">
      <c r="A191">
        <f t="shared" si="5"/>
        <v>-1.6999999999999851</v>
      </c>
      <c r="B191">
        <f t="shared" si="4"/>
        <v>-7.03750154980336E-2</v>
      </c>
    </row>
    <row r="192" spans="1:2" x14ac:dyDescent="0.3">
      <c r="A192">
        <f t="shared" si="5"/>
        <v>-1.599999999999985</v>
      </c>
      <c r="B192">
        <f t="shared" si="4"/>
        <v>-6.6101498306122775E-2</v>
      </c>
    </row>
    <row r="193" spans="1:2" x14ac:dyDescent="0.3">
      <c r="A193">
        <f t="shared" si="5"/>
        <v>-1.4999999999999849</v>
      </c>
      <c r="B193">
        <f t="shared" si="4"/>
        <v>-6.1845043311035353E-2</v>
      </c>
    </row>
    <row r="194" spans="1:2" x14ac:dyDescent="0.3">
      <c r="A194">
        <f t="shared" si="5"/>
        <v>-1.3999999999999848</v>
      </c>
      <c r="B194">
        <f t="shared" si="4"/>
        <v>-5.76055823912347E-2</v>
      </c>
    </row>
    <row r="195" spans="1:2" x14ac:dyDescent="0.3">
      <c r="A195">
        <f t="shared" si="5"/>
        <v>-1.2999999999999847</v>
      </c>
      <c r="B195">
        <f t="shared" si="4"/>
        <v>-5.3383047697161068E-2</v>
      </c>
    </row>
    <row r="196" spans="1:2" x14ac:dyDescent="0.3">
      <c r="A196">
        <f t="shared" si="5"/>
        <v>-1.1999999999999846</v>
      </c>
      <c r="B196">
        <f t="shared" si="4"/>
        <v>-4.9177371650148016E-2</v>
      </c>
    </row>
    <row r="197" spans="1:2" x14ac:dyDescent="0.3">
      <c r="A197">
        <f t="shared" si="5"/>
        <v>-1.0999999999999845</v>
      </c>
      <c r="B197">
        <f t="shared" si="4"/>
        <v>-4.4988486941339279E-2</v>
      </c>
    </row>
    <row r="198" spans="1:2" x14ac:dyDescent="0.3">
      <c r="A198">
        <f t="shared" si="5"/>
        <v>-0.99999999999998457</v>
      </c>
      <c r="B198">
        <f t="shared" si="4"/>
        <v>-4.0816326530611624E-2</v>
      </c>
    </row>
    <row r="199" spans="1:2" x14ac:dyDescent="0.3">
      <c r="A199">
        <f t="shared" si="5"/>
        <v>-0.89999999999998459</v>
      </c>
      <c r="B199">
        <f t="shared" si="4"/>
        <v>-3.6660823645503271E-2</v>
      </c>
    </row>
    <row r="200" spans="1:2" x14ac:dyDescent="0.3">
      <c r="A200">
        <f t="shared" si="5"/>
        <v>-0.79999999999998461</v>
      </c>
      <c r="B200">
        <f t="shared" si="4"/>
        <v>-3.2521911780143187E-2</v>
      </c>
    </row>
    <row r="201" spans="1:2" x14ac:dyDescent="0.3">
      <c r="A201">
        <f t="shared" si="5"/>
        <v>-0.69999999999998463</v>
      </c>
      <c r="B201">
        <f t="shared" ref="B201:B264" si="6">1-EXP(-A201/B$4)</f>
        <v>-2.8399524694189049E-2</v>
      </c>
    </row>
    <row r="202" spans="1:2" x14ac:dyDescent="0.3">
      <c r="A202">
        <f t="shared" ref="A202:A265" si="7">A201+0.1</f>
        <v>-0.59999999999998466</v>
      </c>
      <c r="B202">
        <f t="shared" si="6"/>
        <v>-2.4293596411764762E-2</v>
      </c>
    </row>
    <row r="203" spans="1:2" x14ac:dyDescent="0.3">
      <c r="A203">
        <f t="shared" si="7"/>
        <v>-0.49999999999998468</v>
      </c>
      <c r="B203">
        <f t="shared" si="6"/>
        <v>-2.0204061220406633E-2</v>
      </c>
    </row>
    <row r="204" spans="1:2" x14ac:dyDescent="0.3">
      <c r="A204">
        <f t="shared" si="7"/>
        <v>-0.3999999999999847</v>
      </c>
      <c r="B204">
        <f t="shared" si="6"/>
        <v>-1.613085367000977E-2</v>
      </c>
    </row>
    <row r="205" spans="1:2" x14ac:dyDescent="0.3">
      <c r="A205">
        <f t="shared" si="7"/>
        <v>-0.29999999999998472</v>
      </c>
      <c r="B205">
        <f t="shared" si="6"/>
        <v>-1.2073908571782255E-2</v>
      </c>
    </row>
    <row r="206" spans="1:2" x14ac:dyDescent="0.3">
      <c r="A206">
        <f t="shared" si="7"/>
        <v>-0.19999999999998472</v>
      </c>
      <c r="B206">
        <f t="shared" si="6"/>
        <v>-8.0331609972010831E-3</v>
      </c>
    </row>
    <row r="207" spans="1:2" x14ac:dyDescent="0.3">
      <c r="A207">
        <f t="shared" si="7"/>
        <v>-9.9999999999984712E-2</v>
      </c>
      <c r="B207">
        <f t="shared" si="6"/>
        <v>-4.0085462769730018E-3</v>
      </c>
    </row>
    <row r="208" spans="1:2" x14ac:dyDescent="0.3">
      <c r="A208">
        <f t="shared" si="7"/>
        <v>1.5293322164211531E-14</v>
      </c>
      <c r="B208">
        <f t="shared" si="6"/>
        <v>0</v>
      </c>
    </row>
    <row r="209" spans="1:2" x14ac:dyDescent="0.3">
      <c r="A209">
        <f t="shared" si="7"/>
        <v>0.1000000000000153</v>
      </c>
      <c r="B209">
        <f t="shared" si="6"/>
        <v>3.9925419876538637E-3</v>
      </c>
    </row>
    <row r="210" spans="1:2" x14ac:dyDescent="0.3">
      <c r="A210">
        <f t="shared" si="7"/>
        <v>0.2000000000000153</v>
      </c>
      <c r="B210">
        <f t="shared" si="6"/>
        <v>7.9691435837839775E-3</v>
      </c>
    </row>
    <row r="211" spans="1:2" x14ac:dyDescent="0.3">
      <c r="A211">
        <f t="shared" si="7"/>
        <v>0.30000000000001531</v>
      </c>
      <c r="B211">
        <f t="shared" si="6"/>
        <v>1.1929868431073243E-2</v>
      </c>
    </row>
    <row r="212" spans="1:2" x14ac:dyDescent="0.3">
      <c r="A212">
        <f t="shared" si="7"/>
        <v>0.40000000000001534</v>
      </c>
      <c r="B212">
        <f t="shared" si="6"/>
        <v>1.5874779918108262E-2</v>
      </c>
    </row>
    <row r="213" spans="1:2" x14ac:dyDescent="0.3">
      <c r="A213">
        <f t="shared" si="7"/>
        <v>0.50000000000001532</v>
      </c>
      <c r="B213">
        <f t="shared" si="6"/>
        <v>1.9803941180393747E-2</v>
      </c>
    </row>
    <row r="214" spans="1:2" x14ac:dyDescent="0.3">
      <c r="A214">
        <f t="shared" si="7"/>
        <v>0.6000000000000153</v>
      </c>
      <c r="B214">
        <f t="shared" si="6"/>
        <v>2.3717415101363271E-2</v>
      </c>
    </row>
    <row r="215" spans="1:2" x14ac:dyDescent="0.3">
      <c r="A215">
        <f t="shared" si="7"/>
        <v>0.70000000000001528</v>
      </c>
      <c r="B215">
        <f t="shared" si="6"/>
        <v>2.7615264313385679E-2</v>
      </c>
    </row>
    <row r="216" spans="1:2" x14ac:dyDescent="0.3">
      <c r="A216">
        <f t="shared" si="7"/>
        <v>0.80000000000001525</v>
      </c>
      <c r="B216">
        <f t="shared" si="6"/>
        <v>3.1497551198767626E-2</v>
      </c>
    </row>
    <row r="217" spans="1:2" x14ac:dyDescent="0.3">
      <c r="A217">
        <f t="shared" si="7"/>
        <v>0.90000000000001523</v>
      </c>
      <c r="B217">
        <f t="shared" si="6"/>
        <v>3.5364337890751552E-2</v>
      </c>
    </row>
    <row r="218" spans="1:2" x14ac:dyDescent="0.3">
      <c r="A218">
        <f t="shared" si="7"/>
        <v>1.0000000000000153</v>
      </c>
      <c r="B218">
        <f t="shared" si="6"/>
        <v>3.9215686274510442E-2</v>
      </c>
    </row>
    <row r="219" spans="1:2" x14ac:dyDescent="0.3">
      <c r="A219">
        <f t="shared" si="7"/>
        <v>1.1000000000000154</v>
      </c>
      <c r="B219">
        <f t="shared" si="6"/>
        <v>4.3051657988138037E-2</v>
      </c>
    </row>
    <row r="220" spans="1:2" x14ac:dyDescent="0.3">
      <c r="A220">
        <f t="shared" si="7"/>
        <v>1.2000000000000155</v>
      </c>
      <c r="B220">
        <f t="shared" si="6"/>
        <v>4.6872314423635597E-2</v>
      </c>
    </row>
    <row r="221" spans="1:2" x14ac:dyDescent="0.3">
      <c r="A221">
        <f t="shared" si="7"/>
        <v>1.3000000000000156</v>
      </c>
      <c r="B221">
        <f t="shared" si="6"/>
        <v>5.0677716727894007E-2</v>
      </c>
    </row>
    <row r="222" spans="1:2" x14ac:dyDescent="0.3">
      <c r="A222">
        <f t="shared" si="7"/>
        <v>1.4000000000000157</v>
      </c>
      <c r="B222">
        <f t="shared" si="6"/>
        <v>5.4467925803672768E-2</v>
      </c>
    </row>
    <row r="223" spans="1:2" x14ac:dyDescent="0.3">
      <c r="A223">
        <f t="shared" si="7"/>
        <v>1.5000000000000158</v>
      </c>
      <c r="B223">
        <f t="shared" si="6"/>
        <v>5.8243002310574443E-2</v>
      </c>
    </row>
    <row r="224" spans="1:2" x14ac:dyDescent="0.3">
      <c r="A224">
        <f t="shared" si="7"/>
        <v>1.6000000000000159</v>
      </c>
      <c r="B224">
        <f t="shared" si="6"/>
        <v>6.200300666601577E-2</v>
      </c>
    </row>
    <row r="225" spans="1:2" x14ac:dyDescent="0.3">
      <c r="A225">
        <f t="shared" si="7"/>
        <v>1.7000000000000159</v>
      </c>
      <c r="B225">
        <f t="shared" si="6"/>
        <v>6.5747999046194217E-2</v>
      </c>
    </row>
    <row r="226" spans="1:2" x14ac:dyDescent="0.3">
      <c r="A226">
        <f t="shared" si="7"/>
        <v>1.800000000000016</v>
      </c>
      <c r="B226">
        <f t="shared" si="6"/>
        <v>6.9478039387051327E-2</v>
      </c>
    </row>
    <row r="227" spans="1:2" x14ac:dyDescent="0.3">
      <c r="A227">
        <f t="shared" si="7"/>
        <v>1.9000000000000161</v>
      </c>
      <c r="B227">
        <f t="shared" si="6"/>
        <v>7.319318738523195E-2</v>
      </c>
    </row>
    <row r="228" spans="1:2" x14ac:dyDescent="0.3">
      <c r="A228">
        <f t="shared" si="7"/>
        <v>2.000000000000016</v>
      </c>
      <c r="B228">
        <f t="shared" si="6"/>
        <v>7.6893502499039479E-2</v>
      </c>
    </row>
    <row r="229" spans="1:2" x14ac:dyDescent="0.3">
      <c r="A229">
        <f t="shared" si="7"/>
        <v>2.1000000000000161</v>
      </c>
      <c r="B229">
        <f t="shared" si="6"/>
        <v>8.0579043949387641E-2</v>
      </c>
    </row>
    <row r="230" spans="1:2" x14ac:dyDescent="0.3">
      <c r="A230">
        <f t="shared" si="7"/>
        <v>2.2000000000000162</v>
      </c>
      <c r="B230">
        <f t="shared" si="6"/>
        <v>8.4249870720747966E-2</v>
      </c>
    </row>
    <row r="231" spans="1:2" x14ac:dyDescent="0.3">
      <c r="A231">
        <f t="shared" si="7"/>
        <v>2.3000000000000163</v>
      </c>
      <c r="B231">
        <f t="shared" si="6"/>
        <v>8.790604156209425E-2</v>
      </c>
    </row>
    <row r="232" spans="1:2" x14ac:dyDescent="0.3">
      <c r="A232">
        <f t="shared" si="7"/>
        <v>2.4000000000000163</v>
      </c>
      <c r="B232">
        <f t="shared" si="6"/>
        <v>9.1547614987842474E-2</v>
      </c>
    </row>
    <row r="233" spans="1:2" x14ac:dyDescent="0.3">
      <c r="A233">
        <f t="shared" si="7"/>
        <v>2.5000000000000164</v>
      </c>
      <c r="B233">
        <f t="shared" si="6"/>
        <v>9.5174649278787271E-2</v>
      </c>
    </row>
    <row r="234" spans="1:2" x14ac:dyDescent="0.3">
      <c r="A234">
        <f t="shared" si="7"/>
        <v>2.6000000000000165</v>
      </c>
      <c r="B234">
        <f t="shared" si="6"/>
        <v>9.8787202483034853E-2</v>
      </c>
    </row>
    <row r="235" spans="1:2" x14ac:dyDescent="0.3">
      <c r="A235">
        <f t="shared" si="7"/>
        <v>2.7000000000000166</v>
      </c>
      <c r="B235">
        <f t="shared" si="6"/>
        <v>0.10238533241693171</v>
      </c>
    </row>
    <row r="236" spans="1:2" x14ac:dyDescent="0.3">
      <c r="A236">
        <f t="shared" si="7"/>
        <v>2.8000000000000167</v>
      </c>
      <c r="B236">
        <f t="shared" si="6"/>
        <v>0.10596909666599053</v>
      </c>
    </row>
    <row r="237" spans="1:2" x14ac:dyDescent="0.3">
      <c r="A237">
        <f t="shared" si="7"/>
        <v>2.9000000000000168</v>
      </c>
      <c r="B237">
        <f t="shared" si="6"/>
        <v>0.10953855258581113</v>
      </c>
    </row>
    <row r="238" spans="1:2" x14ac:dyDescent="0.3">
      <c r="A238">
        <f t="shared" si="7"/>
        <v>3.0000000000000169</v>
      </c>
      <c r="B238">
        <f t="shared" si="6"/>
        <v>0.11309375730299887</v>
      </c>
    </row>
    <row r="239" spans="1:2" x14ac:dyDescent="0.3">
      <c r="A239">
        <f t="shared" si="7"/>
        <v>3.100000000000017</v>
      </c>
      <c r="B239">
        <f t="shared" si="6"/>
        <v>0.11663476771607839</v>
      </c>
    </row>
    <row r="240" spans="1:2" x14ac:dyDescent="0.3">
      <c r="A240">
        <f t="shared" si="7"/>
        <v>3.2000000000000171</v>
      </c>
      <c r="B240">
        <f t="shared" si="6"/>
        <v>0.12016164049640499</v>
      </c>
    </row>
    <row r="241" spans="1:2" x14ac:dyDescent="0.3">
      <c r="A241">
        <f t="shared" si="7"/>
        <v>3.3000000000000171</v>
      </c>
      <c r="B241">
        <f t="shared" si="6"/>
        <v>0.12367443208907103</v>
      </c>
    </row>
    <row r="242" spans="1:2" x14ac:dyDescent="0.3">
      <c r="A242">
        <f t="shared" si="7"/>
        <v>3.4000000000000172</v>
      </c>
      <c r="B242">
        <f t="shared" si="6"/>
        <v>0.1271731987138095</v>
      </c>
    </row>
    <row r="243" spans="1:2" x14ac:dyDescent="0.3">
      <c r="A243">
        <f t="shared" si="7"/>
        <v>3.5000000000000173</v>
      </c>
      <c r="B243">
        <f t="shared" si="6"/>
        <v>0.1306579963658937</v>
      </c>
    </row>
    <row r="244" spans="1:2" x14ac:dyDescent="0.3">
      <c r="A244">
        <f t="shared" si="7"/>
        <v>3.6000000000000174</v>
      </c>
      <c r="B244">
        <f t="shared" si="6"/>
        <v>0.13412888081703356</v>
      </c>
    </row>
    <row r="245" spans="1:2" x14ac:dyDescent="0.3">
      <c r="A245">
        <f t="shared" si="7"/>
        <v>3.7000000000000175</v>
      </c>
      <c r="B245">
        <f t="shared" si="6"/>
        <v>0.13758590761626788</v>
      </c>
    </row>
    <row r="246" spans="1:2" x14ac:dyDescent="0.3">
      <c r="A246">
        <f t="shared" si="7"/>
        <v>3.8000000000000176</v>
      </c>
      <c r="B246">
        <f t="shared" si="6"/>
        <v>0.14102913209085377</v>
      </c>
    </row>
    <row r="247" spans="1:2" x14ac:dyDescent="0.3">
      <c r="A247">
        <f t="shared" si="7"/>
        <v>3.9000000000000177</v>
      </c>
      <c r="B247">
        <f t="shared" si="6"/>
        <v>0.14445860934715193</v>
      </c>
    </row>
    <row r="248" spans="1:2" x14ac:dyDescent="0.3">
      <c r="A248">
        <f t="shared" si="7"/>
        <v>4.0000000000000178</v>
      </c>
      <c r="B248">
        <f t="shared" si="6"/>
        <v>0.14787439427150872</v>
      </c>
    </row>
    <row r="249" spans="1:2" x14ac:dyDescent="0.3">
      <c r="A249">
        <f t="shared" si="7"/>
        <v>4.1000000000000174</v>
      </c>
      <c r="B249">
        <f t="shared" si="6"/>
        <v>0.15127654153113412</v>
      </c>
    </row>
    <row r="250" spans="1:2" x14ac:dyDescent="0.3">
      <c r="A250">
        <f t="shared" si="7"/>
        <v>4.2000000000000171</v>
      </c>
      <c r="B250">
        <f t="shared" si="6"/>
        <v>0.15466510557497737</v>
      </c>
    </row>
    <row r="251" spans="1:2" x14ac:dyDescent="0.3">
      <c r="A251">
        <f t="shared" si="7"/>
        <v>4.3000000000000167</v>
      </c>
      <c r="B251">
        <f t="shared" si="6"/>
        <v>0.1580401406345977</v>
      </c>
    </row>
    <row r="252" spans="1:2" x14ac:dyDescent="0.3">
      <c r="A252">
        <f t="shared" si="7"/>
        <v>4.4000000000000163</v>
      </c>
      <c r="B252">
        <f t="shared" si="6"/>
        <v>0.16140170072503268</v>
      </c>
    </row>
    <row r="253" spans="1:2" x14ac:dyDescent="0.3">
      <c r="A253">
        <f t="shared" si="7"/>
        <v>4.500000000000016</v>
      </c>
      <c r="B253">
        <f t="shared" si="6"/>
        <v>0.16474983964566259</v>
      </c>
    </row>
    <row r="254" spans="1:2" x14ac:dyDescent="0.3">
      <c r="A254">
        <f t="shared" si="7"/>
        <v>4.6000000000000156</v>
      </c>
      <c r="B254">
        <f t="shared" si="6"/>
        <v>0.16808461098107141</v>
      </c>
    </row>
    <row r="255" spans="1:2" x14ac:dyDescent="0.3">
      <c r="A255">
        <f t="shared" si="7"/>
        <v>4.7000000000000153</v>
      </c>
      <c r="B255">
        <f t="shared" si="6"/>
        <v>0.17140606810190429</v>
      </c>
    </row>
    <row r="256" spans="1:2" x14ac:dyDescent="0.3">
      <c r="A256">
        <f t="shared" si="7"/>
        <v>4.8000000000000149</v>
      </c>
      <c r="B256">
        <f t="shared" si="6"/>
        <v>0.17471426416572222</v>
      </c>
    </row>
    <row r="257" spans="1:2" x14ac:dyDescent="0.3">
      <c r="A257">
        <f t="shared" si="7"/>
        <v>4.9000000000000146</v>
      </c>
      <c r="B257">
        <f t="shared" si="6"/>
        <v>0.17800925211785179</v>
      </c>
    </row>
    <row r="258" spans="1:2" x14ac:dyDescent="0.3">
      <c r="A258">
        <f t="shared" si="7"/>
        <v>5.0000000000000142</v>
      </c>
      <c r="B258">
        <f t="shared" si="6"/>
        <v>0.18129108469223376</v>
      </c>
    </row>
    <row r="259" spans="1:2" x14ac:dyDescent="0.3">
      <c r="A259">
        <f t="shared" si="7"/>
        <v>5.1000000000000139</v>
      </c>
      <c r="B259">
        <f t="shared" si="6"/>
        <v>0.1845598144122661</v>
      </c>
    </row>
    <row r="260" spans="1:2" x14ac:dyDescent="0.3">
      <c r="A260">
        <f t="shared" si="7"/>
        <v>5.2000000000000135</v>
      </c>
      <c r="B260">
        <f t="shared" si="6"/>
        <v>0.18781549359164484</v>
      </c>
    </row>
    <row r="261" spans="1:2" x14ac:dyDescent="0.3">
      <c r="A261">
        <f t="shared" si="7"/>
        <v>5.3000000000000131</v>
      </c>
      <c r="B261">
        <f t="shared" si="6"/>
        <v>0.19105817433520167</v>
      </c>
    </row>
    <row r="262" spans="1:2" x14ac:dyDescent="0.3">
      <c r="A262">
        <f t="shared" si="7"/>
        <v>5.4000000000000128</v>
      </c>
      <c r="B262">
        <f t="shared" si="6"/>
        <v>0.19428790853973721</v>
      </c>
    </row>
    <row r="263" spans="1:2" x14ac:dyDescent="0.3">
      <c r="A263">
        <f t="shared" si="7"/>
        <v>5.5000000000000124</v>
      </c>
      <c r="B263">
        <f t="shared" si="6"/>
        <v>0.19750474789485228</v>
      </c>
    </row>
    <row r="264" spans="1:2" x14ac:dyDescent="0.3">
      <c r="A264">
        <f t="shared" si="7"/>
        <v>5.6000000000000121</v>
      </c>
      <c r="B264">
        <f t="shared" si="6"/>
        <v>0.20070874388377435</v>
      </c>
    </row>
    <row r="265" spans="1:2" x14ac:dyDescent="0.3">
      <c r="A265">
        <f t="shared" si="7"/>
        <v>5.7000000000000117</v>
      </c>
      <c r="B265">
        <f t="shared" ref="B265:B328" si="8">1-EXP(-A265/B$4)</f>
        <v>0.20389994778418252</v>
      </c>
    </row>
    <row r="266" spans="1:2" x14ac:dyDescent="0.3">
      <c r="A266">
        <f t="shared" ref="A266:A329" si="9">A265+0.1</f>
        <v>5.8000000000000114</v>
      </c>
      <c r="B266">
        <f t="shared" si="8"/>
        <v>0.2070784106690271</v>
      </c>
    </row>
    <row r="267" spans="1:2" x14ac:dyDescent="0.3">
      <c r="A267">
        <f t="shared" si="9"/>
        <v>5.900000000000011</v>
      </c>
      <c r="B267">
        <f t="shared" si="8"/>
        <v>0.21024418340734774</v>
      </c>
    </row>
    <row r="268" spans="1:2" x14ac:dyDescent="0.3">
      <c r="A268">
        <f t="shared" si="9"/>
        <v>6.0000000000000107</v>
      </c>
      <c r="B268">
        <f t="shared" si="8"/>
        <v>0.21339731666508732</v>
      </c>
    </row>
    <row r="269" spans="1:2" x14ac:dyDescent="0.3">
      <c r="A269">
        <f t="shared" si="9"/>
        <v>6.1000000000000103</v>
      </c>
      <c r="B269">
        <f t="shared" si="8"/>
        <v>0.21653786090590266</v>
      </c>
    </row>
    <row r="270" spans="1:2" x14ac:dyDescent="0.3">
      <c r="A270">
        <f t="shared" si="9"/>
        <v>6.2000000000000099</v>
      </c>
      <c r="B270">
        <f t="shared" si="8"/>
        <v>0.2196658663919725</v>
      </c>
    </row>
    <row r="271" spans="1:2" x14ac:dyDescent="0.3">
      <c r="A271">
        <f t="shared" si="9"/>
        <v>6.3000000000000096</v>
      </c>
      <c r="B271">
        <f t="shared" si="8"/>
        <v>0.22278138318480145</v>
      </c>
    </row>
    <row r="272" spans="1:2" x14ac:dyDescent="0.3">
      <c r="A272">
        <f t="shared" si="9"/>
        <v>6.4000000000000092</v>
      </c>
      <c r="B272">
        <f t="shared" si="8"/>
        <v>0.22588446114602201</v>
      </c>
    </row>
    <row r="273" spans="1:2" x14ac:dyDescent="0.3">
      <c r="A273">
        <f t="shared" si="9"/>
        <v>6.5000000000000089</v>
      </c>
      <c r="B273">
        <f t="shared" si="8"/>
        <v>0.22897514993819124</v>
      </c>
    </row>
    <row r="274" spans="1:2" x14ac:dyDescent="0.3">
      <c r="A274">
        <f t="shared" si="9"/>
        <v>6.6000000000000085</v>
      </c>
      <c r="B274">
        <f t="shared" si="8"/>
        <v>0.23205349902558714</v>
      </c>
    </row>
    <row r="275" spans="1:2" x14ac:dyDescent="0.3">
      <c r="A275">
        <f t="shared" si="9"/>
        <v>6.7000000000000082</v>
      </c>
      <c r="B275">
        <f t="shared" si="8"/>
        <v>0.23511955767499881</v>
      </c>
    </row>
    <row r="276" spans="1:2" x14ac:dyDescent="0.3">
      <c r="A276">
        <f t="shared" si="9"/>
        <v>6.8000000000000078</v>
      </c>
      <c r="B276">
        <f t="shared" si="8"/>
        <v>0.23817337495651614</v>
      </c>
    </row>
    <row r="277" spans="1:2" x14ac:dyDescent="0.3">
      <c r="A277">
        <f t="shared" si="9"/>
        <v>6.9000000000000075</v>
      </c>
      <c r="B277">
        <f t="shared" si="8"/>
        <v>0.24121499974431448</v>
      </c>
    </row>
    <row r="278" spans="1:2" x14ac:dyDescent="0.3">
      <c r="A278">
        <f t="shared" si="9"/>
        <v>7.0000000000000071</v>
      </c>
      <c r="B278">
        <f t="shared" si="8"/>
        <v>0.24424448071743676</v>
      </c>
    </row>
    <row r="279" spans="1:2" x14ac:dyDescent="0.3">
      <c r="A279">
        <f t="shared" si="9"/>
        <v>7.1000000000000068</v>
      </c>
      <c r="B279">
        <f t="shared" si="8"/>
        <v>0.24726186636057301</v>
      </c>
    </row>
    <row r="280" spans="1:2" x14ac:dyDescent="0.3">
      <c r="A280">
        <f t="shared" si="9"/>
        <v>7.2000000000000064</v>
      </c>
      <c r="B280">
        <f t="shared" si="8"/>
        <v>0.25026720496483623</v>
      </c>
    </row>
    <row r="281" spans="1:2" x14ac:dyDescent="0.3">
      <c r="A281">
        <f t="shared" si="9"/>
        <v>7.300000000000006</v>
      </c>
      <c r="B281">
        <f t="shared" si="8"/>
        <v>0.25326054462853476</v>
      </c>
    </row>
    <row r="282" spans="1:2" x14ac:dyDescent="0.3">
      <c r="A282">
        <f t="shared" si="9"/>
        <v>7.4000000000000057</v>
      </c>
      <c r="B282">
        <f t="shared" si="8"/>
        <v>0.25624193325794253</v>
      </c>
    </row>
    <row r="283" spans="1:2" x14ac:dyDescent="0.3">
      <c r="A283">
        <f t="shared" si="9"/>
        <v>7.5000000000000053</v>
      </c>
      <c r="B283">
        <f t="shared" si="8"/>
        <v>0.25921141856806607</v>
      </c>
    </row>
    <row r="284" spans="1:2" x14ac:dyDescent="0.3">
      <c r="A284">
        <f t="shared" si="9"/>
        <v>7.600000000000005</v>
      </c>
      <c r="B284">
        <f t="shared" si="8"/>
        <v>0.26216904808340713</v>
      </c>
    </row>
    <row r="285" spans="1:2" x14ac:dyDescent="0.3">
      <c r="A285">
        <f t="shared" si="9"/>
        <v>7.7000000000000046</v>
      </c>
      <c r="B285">
        <f t="shared" si="8"/>
        <v>0.26511486913872429</v>
      </c>
    </row>
    <row r="286" spans="1:2" x14ac:dyDescent="0.3">
      <c r="A286">
        <f t="shared" si="9"/>
        <v>7.8000000000000043</v>
      </c>
      <c r="B286">
        <f t="shared" si="8"/>
        <v>0.26804892887979004</v>
      </c>
    </row>
    <row r="287" spans="1:2" x14ac:dyDescent="0.3">
      <c r="A287">
        <f t="shared" si="9"/>
        <v>7.9000000000000039</v>
      </c>
      <c r="B287">
        <f t="shared" si="8"/>
        <v>0.27097127426414525</v>
      </c>
    </row>
    <row r="288" spans="1:2" x14ac:dyDescent="0.3">
      <c r="A288">
        <f t="shared" si="9"/>
        <v>8.0000000000000036</v>
      </c>
      <c r="B288">
        <f t="shared" si="8"/>
        <v>0.27388195206185095</v>
      </c>
    </row>
    <row r="289" spans="1:2" x14ac:dyDescent="0.3">
      <c r="A289">
        <f t="shared" si="9"/>
        <v>8.1000000000000032</v>
      </c>
      <c r="B289">
        <f t="shared" si="8"/>
        <v>0.2767810088562368</v>
      </c>
    </row>
    <row r="290" spans="1:2" x14ac:dyDescent="0.3">
      <c r="A290">
        <f t="shared" si="9"/>
        <v>8.2000000000000028</v>
      </c>
      <c r="B290">
        <f t="shared" si="8"/>
        <v>0.27966849104464642</v>
      </c>
    </row>
    <row r="291" spans="1:2" x14ac:dyDescent="0.3">
      <c r="A291">
        <f t="shared" si="9"/>
        <v>8.3000000000000025</v>
      </c>
      <c r="B291">
        <f t="shared" si="8"/>
        <v>0.28254444483918029</v>
      </c>
    </row>
    <row r="292" spans="1:2" x14ac:dyDescent="0.3">
      <c r="A292">
        <f t="shared" si="9"/>
        <v>8.4000000000000021</v>
      </c>
      <c r="B292">
        <f t="shared" si="8"/>
        <v>0.28540891626743503</v>
      </c>
    </row>
    <row r="293" spans="1:2" x14ac:dyDescent="0.3">
      <c r="A293">
        <f t="shared" si="9"/>
        <v>8.5000000000000018</v>
      </c>
      <c r="B293">
        <f t="shared" si="8"/>
        <v>0.28826195117323983</v>
      </c>
    </row>
    <row r="294" spans="1:2" x14ac:dyDescent="0.3">
      <c r="A294">
        <f t="shared" si="9"/>
        <v>8.6000000000000014</v>
      </c>
      <c r="B294">
        <f t="shared" si="8"/>
        <v>0.29110359521739115</v>
      </c>
    </row>
    <row r="295" spans="1:2" x14ac:dyDescent="0.3">
      <c r="A295">
        <f t="shared" si="9"/>
        <v>8.7000000000000011</v>
      </c>
      <c r="B295">
        <f t="shared" si="8"/>
        <v>0.29393389387838209</v>
      </c>
    </row>
    <row r="296" spans="1:2" x14ac:dyDescent="0.3">
      <c r="A296">
        <f t="shared" si="9"/>
        <v>8.8000000000000007</v>
      </c>
      <c r="B296">
        <f t="shared" si="8"/>
        <v>0.29675289245313141</v>
      </c>
    </row>
    <row r="297" spans="1:2" x14ac:dyDescent="0.3">
      <c r="A297">
        <f t="shared" si="9"/>
        <v>8.9</v>
      </c>
      <c r="B297">
        <f t="shared" si="8"/>
        <v>0.299560636057708</v>
      </c>
    </row>
    <row r="298" spans="1:2" x14ac:dyDescent="0.3">
      <c r="A298">
        <f t="shared" si="9"/>
        <v>9</v>
      </c>
      <c r="B298">
        <f t="shared" si="8"/>
        <v>0.30235716962805281</v>
      </c>
    </row>
    <row r="299" spans="1:2" x14ac:dyDescent="0.3">
      <c r="A299">
        <f t="shared" si="9"/>
        <v>9.1</v>
      </c>
      <c r="B299">
        <f t="shared" si="8"/>
        <v>0.30514253792069801</v>
      </c>
    </row>
    <row r="300" spans="1:2" x14ac:dyDescent="0.3">
      <c r="A300">
        <f t="shared" si="9"/>
        <v>9.1999999999999993</v>
      </c>
      <c r="B300">
        <f t="shared" si="8"/>
        <v>0.30791678551348378</v>
      </c>
    </row>
    <row r="301" spans="1:2" x14ac:dyDescent="0.3">
      <c r="A301">
        <f t="shared" si="9"/>
        <v>9.2999999999999989</v>
      </c>
      <c r="B301">
        <f t="shared" si="8"/>
        <v>0.31067995680627125</v>
      </c>
    </row>
    <row r="302" spans="1:2" x14ac:dyDescent="0.3">
      <c r="A302">
        <f t="shared" si="9"/>
        <v>9.3999999999999986</v>
      </c>
      <c r="B302">
        <f t="shared" si="8"/>
        <v>0.31343209602165312</v>
      </c>
    </row>
    <row r="303" spans="1:2" x14ac:dyDescent="0.3">
      <c r="A303">
        <f t="shared" si="9"/>
        <v>9.4999999999999982</v>
      </c>
      <c r="B303">
        <f t="shared" si="8"/>
        <v>0.31617324720566176</v>
      </c>
    </row>
    <row r="304" spans="1:2" x14ac:dyDescent="0.3">
      <c r="A304">
        <f t="shared" si="9"/>
        <v>9.5999999999999979</v>
      </c>
      <c r="B304">
        <f t="shared" si="8"/>
        <v>0.31890345422847377</v>
      </c>
    </row>
    <row r="305" spans="1:2" x14ac:dyDescent="0.3">
      <c r="A305">
        <f t="shared" si="9"/>
        <v>9.6999999999999975</v>
      </c>
      <c r="B305">
        <f t="shared" si="8"/>
        <v>0.32162276078511209</v>
      </c>
    </row>
    <row r="306" spans="1:2" x14ac:dyDescent="0.3">
      <c r="A306">
        <f t="shared" si="9"/>
        <v>9.7999999999999972</v>
      </c>
      <c r="B306">
        <f t="shared" si="8"/>
        <v>0.32433121039614587</v>
      </c>
    </row>
    <row r="307" spans="1:2" x14ac:dyDescent="0.3">
      <c r="A307">
        <f t="shared" si="9"/>
        <v>9.8999999999999968</v>
      </c>
      <c r="B307">
        <f t="shared" si="8"/>
        <v>0.32702884640838614</v>
      </c>
    </row>
    <row r="308" spans="1:2" x14ac:dyDescent="0.3">
      <c r="A308">
        <f t="shared" si="9"/>
        <v>9.9999999999999964</v>
      </c>
      <c r="B308">
        <f t="shared" si="8"/>
        <v>0.32971571199558003</v>
      </c>
    </row>
    <row r="309" spans="1:2" x14ac:dyDescent="0.3">
      <c r="A309">
        <f t="shared" si="9"/>
        <v>10.099999999999996</v>
      </c>
      <c r="B309">
        <f t="shared" si="8"/>
        <v>0.33239185015910189</v>
      </c>
    </row>
    <row r="310" spans="1:2" x14ac:dyDescent="0.3">
      <c r="A310">
        <f t="shared" si="9"/>
        <v>10.199999999999996</v>
      </c>
      <c r="B310">
        <f t="shared" si="8"/>
        <v>0.33505730372864118</v>
      </c>
    </row>
    <row r="311" spans="1:2" x14ac:dyDescent="0.3">
      <c r="A311">
        <f t="shared" si="9"/>
        <v>10.299999999999995</v>
      </c>
      <c r="B311">
        <f t="shared" si="8"/>
        <v>0.33771211536288803</v>
      </c>
    </row>
    <row r="312" spans="1:2" x14ac:dyDescent="0.3">
      <c r="A312">
        <f t="shared" si="9"/>
        <v>10.399999999999995</v>
      </c>
      <c r="B312">
        <f t="shared" si="8"/>
        <v>0.34035632755021572</v>
      </c>
    </row>
    <row r="313" spans="1:2" x14ac:dyDescent="0.3">
      <c r="A313">
        <f t="shared" si="9"/>
        <v>10.499999999999995</v>
      </c>
      <c r="B313">
        <f t="shared" si="8"/>
        <v>0.34298998260936131</v>
      </c>
    </row>
    <row r="314" spans="1:2" x14ac:dyDescent="0.3">
      <c r="A314">
        <f t="shared" si="9"/>
        <v>10.599999999999994</v>
      </c>
      <c r="B314">
        <f t="shared" si="8"/>
        <v>0.34561312269010214</v>
      </c>
    </row>
    <row r="315" spans="1:2" x14ac:dyDescent="0.3">
      <c r="A315">
        <f t="shared" si="9"/>
        <v>10.699999999999994</v>
      </c>
      <c r="B315">
        <f t="shared" si="8"/>
        <v>0.34822578977393115</v>
      </c>
    </row>
    <row r="316" spans="1:2" x14ac:dyDescent="0.3">
      <c r="A316">
        <f t="shared" si="9"/>
        <v>10.799999999999994</v>
      </c>
      <c r="B316">
        <f t="shared" si="8"/>
        <v>0.35082802567472826</v>
      </c>
    </row>
    <row r="317" spans="1:2" x14ac:dyDescent="0.3">
      <c r="A317">
        <f t="shared" si="9"/>
        <v>10.899999999999993</v>
      </c>
      <c r="B317">
        <f t="shared" si="8"/>
        <v>0.35341987203942971</v>
      </c>
    </row>
    <row r="318" spans="1:2" x14ac:dyDescent="0.3">
      <c r="A318">
        <f t="shared" si="9"/>
        <v>10.999999999999993</v>
      </c>
      <c r="B318">
        <f t="shared" si="8"/>
        <v>0.3560013703486945</v>
      </c>
    </row>
    <row r="319" spans="1:2" x14ac:dyDescent="0.3">
      <c r="A319">
        <f t="shared" si="9"/>
        <v>11.099999999999993</v>
      </c>
      <c r="B319">
        <f t="shared" si="8"/>
        <v>0.35857256191756848</v>
      </c>
    </row>
    <row r="320" spans="1:2" x14ac:dyDescent="0.3">
      <c r="A320">
        <f t="shared" si="9"/>
        <v>11.199999999999992</v>
      </c>
      <c r="B320">
        <f t="shared" si="8"/>
        <v>0.36113348789614541</v>
      </c>
    </row>
    <row r="321" spans="1:2" x14ac:dyDescent="0.3">
      <c r="A321">
        <f t="shared" si="9"/>
        <v>11.299999999999992</v>
      </c>
      <c r="B321">
        <f t="shared" si="8"/>
        <v>0.36368418927022561</v>
      </c>
    </row>
    <row r="322" spans="1:2" x14ac:dyDescent="0.3">
      <c r="A322">
        <f t="shared" si="9"/>
        <v>11.399999999999991</v>
      </c>
      <c r="B322">
        <f t="shared" si="8"/>
        <v>0.36622470686197184</v>
      </c>
    </row>
    <row r="323" spans="1:2" x14ac:dyDescent="0.3">
      <c r="A323">
        <f t="shared" si="9"/>
        <v>11.499999999999991</v>
      </c>
      <c r="B323">
        <f t="shared" si="8"/>
        <v>0.36875508133056267</v>
      </c>
    </row>
    <row r="324" spans="1:2" x14ac:dyDescent="0.3">
      <c r="A324">
        <f t="shared" si="9"/>
        <v>11.599999999999991</v>
      </c>
      <c r="B324">
        <f t="shared" si="8"/>
        <v>0.37127535317284321</v>
      </c>
    </row>
    <row r="325" spans="1:2" x14ac:dyDescent="0.3">
      <c r="A325">
        <f t="shared" si="9"/>
        <v>11.69999999999999</v>
      </c>
      <c r="B325">
        <f t="shared" si="8"/>
        <v>0.37378556272397312</v>
      </c>
    </row>
    <row r="326" spans="1:2" x14ac:dyDescent="0.3">
      <c r="A326">
        <f t="shared" si="9"/>
        <v>11.79999999999999</v>
      </c>
      <c r="B326">
        <f t="shared" si="8"/>
        <v>0.37628575015807231</v>
      </c>
    </row>
    <row r="327" spans="1:2" x14ac:dyDescent="0.3">
      <c r="A327">
        <f t="shared" si="9"/>
        <v>11.89999999999999</v>
      </c>
      <c r="B327">
        <f t="shared" si="8"/>
        <v>0.37877595548886378</v>
      </c>
    </row>
    <row r="328" spans="1:2" x14ac:dyDescent="0.3">
      <c r="A328">
        <f t="shared" si="9"/>
        <v>11.999999999999989</v>
      </c>
      <c r="B328">
        <f t="shared" si="8"/>
        <v>0.38125621857031422</v>
      </c>
    </row>
    <row r="329" spans="1:2" x14ac:dyDescent="0.3">
      <c r="A329">
        <f t="shared" si="9"/>
        <v>12.099999999999989</v>
      </c>
      <c r="B329">
        <f t="shared" ref="B329:B392" si="10">1-EXP(-A329/B$4)</f>
        <v>0.38372657909727159</v>
      </c>
    </row>
    <row r="330" spans="1:2" x14ac:dyDescent="0.3">
      <c r="A330">
        <f t="shared" ref="A330:A393" si="11">A329+0.1</f>
        <v>12.199999999999989</v>
      </c>
      <c r="B330">
        <f t="shared" si="10"/>
        <v>0.38618707660610041</v>
      </c>
    </row>
    <row r="331" spans="1:2" x14ac:dyDescent="0.3">
      <c r="A331">
        <f t="shared" si="11"/>
        <v>12.299999999999988</v>
      </c>
      <c r="B331">
        <f t="shared" si="10"/>
        <v>0.38863775047531479</v>
      </c>
    </row>
    <row r="332" spans="1:2" x14ac:dyDescent="0.3">
      <c r="A332">
        <f t="shared" si="11"/>
        <v>12.399999999999988</v>
      </c>
      <c r="B332">
        <f t="shared" si="10"/>
        <v>0.39107863992620828</v>
      </c>
    </row>
    <row r="333" spans="1:2" x14ac:dyDescent="0.3">
      <c r="A333">
        <f t="shared" si="11"/>
        <v>12.499999999999988</v>
      </c>
      <c r="B333">
        <f t="shared" si="10"/>
        <v>0.39350978402348169</v>
      </c>
    </row>
    <row r="334" spans="1:2" x14ac:dyDescent="0.3">
      <c r="A334">
        <f t="shared" si="11"/>
        <v>12.599999999999987</v>
      </c>
      <c r="B334">
        <f t="shared" si="10"/>
        <v>0.39593122167586892</v>
      </c>
    </row>
    <row r="335" spans="1:2" x14ac:dyDescent="0.3">
      <c r="A335">
        <f t="shared" si="11"/>
        <v>12.699999999999987</v>
      </c>
      <c r="B335">
        <f t="shared" si="10"/>
        <v>0.39834299163675835</v>
      </c>
    </row>
    <row r="336" spans="1:2" x14ac:dyDescent="0.3">
      <c r="A336">
        <f t="shared" si="11"/>
        <v>12.799999999999986</v>
      </c>
      <c r="B336">
        <f t="shared" si="10"/>
        <v>0.40074513250481447</v>
      </c>
    </row>
    <row r="337" spans="1:2" x14ac:dyDescent="0.3">
      <c r="A337">
        <f t="shared" si="11"/>
        <v>12.899999999999986</v>
      </c>
      <c r="B337">
        <f t="shared" si="10"/>
        <v>0.4031376827245946</v>
      </c>
    </row>
    <row r="338" spans="1:2" x14ac:dyDescent="0.3">
      <c r="A338">
        <f t="shared" si="11"/>
        <v>12.999999999999986</v>
      </c>
      <c r="B338">
        <f t="shared" si="10"/>
        <v>0.40552068058716462</v>
      </c>
    </row>
    <row r="339" spans="1:2" x14ac:dyDescent="0.3">
      <c r="A339">
        <f t="shared" si="11"/>
        <v>13.099999999999985</v>
      </c>
      <c r="B339">
        <f t="shared" si="10"/>
        <v>0.4078941642307119</v>
      </c>
    </row>
    <row r="340" spans="1:2" x14ac:dyDescent="0.3">
      <c r="A340">
        <f t="shared" si="11"/>
        <v>13.199999999999985</v>
      </c>
      <c r="B340">
        <f t="shared" si="10"/>
        <v>0.4102581716411553</v>
      </c>
    </row>
    <row r="341" spans="1:2" x14ac:dyDescent="0.3">
      <c r="A341">
        <f t="shared" si="11"/>
        <v>13.299999999999985</v>
      </c>
      <c r="B341">
        <f t="shared" si="10"/>
        <v>0.41261274065275333</v>
      </c>
    </row>
    <row r="342" spans="1:2" x14ac:dyDescent="0.3">
      <c r="A342">
        <f t="shared" si="11"/>
        <v>13.399999999999984</v>
      </c>
      <c r="B342">
        <f t="shared" si="10"/>
        <v>0.41495790894870976</v>
      </c>
    </row>
    <row r="343" spans="1:2" x14ac:dyDescent="0.3">
      <c r="A343">
        <f t="shared" si="11"/>
        <v>13.499999999999984</v>
      </c>
      <c r="B343">
        <f t="shared" si="10"/>
        <v>0.41729371406177651</v>
      </c>
    </row>
    <row r="344" spans="1:2" x14ac:dyDescent="0.3">
      <c r="A344">
        <f t="shared" si="11"/>
        <v>13.599999999999984</v>
      </c>
      <c r="B344">
        <f t="shared" si="10"/>
        <v>0.41962019337485434</v>
      </c>
    </row>
    <row r="345" spans="1:2" x14ac:dyDescent="0.3">
      <c r="A345">
        <f t="shared" si="11"/>
        <v>13.699999999999983</v>
      </c>
      <c r="B345">
        <f t="shared" si="10"/>
        <v>0.42193738412159132</v>
      </c>
    </row>
    <row r="346" spans="1:2" x14ac:dyDescent="0.3">
      <c r="A346">
        <f t="shared" si="11"/>
        <v>13.799999999999983</v>
      </c>
      <c r="B346">
        <f t="shared" si="10"/>
        <v>0.42424532338697851</v>
      </c>
    </row>
    <row r="347" spans="1:2" x14ac:dyDescent="0.3">
      <c r="A347">
        <f t="shared" si="11"/>
        <v>13.899999999999983</v>
      </c>
      <c r="B347">
        <f t="shared" si="10"/>
        <v>0.42654404810794377</v>
      </c>
    </row>
    <row r="348" spans="1:2" x14ac:dyDescent="0.3">
      <c r="A348">
        <f t="shared" si="11"/>
        <v>13.999999999999982</v>
      </c>
      <c r="B348">
        <f t="shared" si="10"/>
        <v>0.42883359507394248</v>
      </c>
    </row>
    <row r="349" spans="1:2" x14ac:dyDescent="0.3">
      <c r="A349">
        <f t="shared" si="11"/>
        <v>14.099999999999982</v>
      </c>
      <c r="B349">
        <f t="shared" si="10"/>
        <v>0.4311140009275467</v>
      </c>
    </row>
    <row r="350" spans="1:2" x14ac:dyDescent="0.3">
      <c r="A350">
        <f t="shared" si="11"/>
        <v>14.199999999999982</v>
      </c>
      <c r="B350">
        <f t="shared" si="10"/>
        <v>0.43338530216503146</v>
      </c>
    </row>
    <row r="351" spans="1:2" x14ac:dyDescent="0.3">
      <c r="A351">
        <f t="shared" si="11"/>
        <v>14.299999999999981</v>
      </c>
      <c r="B351">
        <f t="shared" si="10"/>
        <v>0.43564753513695909</v>
      </c>
    </row>
    <row r="352" spans="1:2" x14ac:dyDescent="0.3">
      <c r="A352">
        <f t="shared" si="11"/>
        <v>14.399999999999981</v>
      </c>
      <c r="B352">
        <f t="shared" si="10"/>
        <v>0.43790073604876034</v>
      </c>
    </row>
    <row r="353" spans="1:2" x14ac:dyDescent="0.3">
      <c r="A353">
        <f t="shared" si="11"/>
        <v>14.49999999999998</v>
      </c>
      <c r="B353">
        <f t="shared" si="10"/>
        <v>0.44014494096131462</v>
      </c>
    </row>
    <row r="354" spans="1:2" x14ac:dyDescent="0.3">
      <c r="A354">
        <f t="shared" si="11"/>
        <v>14.59999999999998</v>
      </c>
      <c r="B354">
        <f t="shared" si="10"/>
        <v>0.44238018579152671</v>
      </c>
    </row>
    <row r="355" spans="1:2" x14ac:dyDescent="0.3">
      <c r="A355">
        <f t="shared" si="11"/>
        <v>14.69999999999998</v>
      </c>
      <c r="B355">
        <f t="shared" si="10"/>
        <v>0.44460650631290144</v>
      </c>
    </row>
    <row r="356" spans="1:2" x14ac:dyDescent="0.3">
      <c r="A356">
        <f t="shared" si="11"/>
        <v>14.799999999999979</v>
      </c>
      <c r="B356">
        <f t="shared" si="10"/>
        <v>0.44682393815611654</v>
      </c>
    </row>
    <row r="357" spans="1:2" x14ac:dyDescent="0.3">
      <c r="A357">
        <f t="shared" si="11"/>
        <v>14.899999999999979</v>
      </c>
      <c r="B357">
        <f t="shared" si="10"/>
        <v>0.44903251680959289</v>
      </c>
    </row>
    <row r="358" spans="1:2" x14ac:dyDescent="0.3">
      <c r="A358">
        <f t="shared" si="11"/>
        <v>14.999999999999979</v>
      </c>
      <c r="B358">
        <f t="shared" si="10"/>
        <v>0.45123227762006224</v>
      </c>
    </row>
    <row r="359" spans="1:2" x14ac:dyDescent="0.3">
      <c r="A359">
        <f t="shared" si="11"/>
        <v>15.099999999999978</v>
      </c>
      <c r="B359">
        <f t="shared" si="10"/>
        <v>0.45342325579313303</v>
      </c>
    </row>
    <row r="360" spans="1:2" x14ac:dyDescent="0.3">
      <c r="A360">
        <f t="shared" si="11"/>
        <v>15.199999999999978</v>
      </c>
      <c r="B360">
        <f t="shared" si="10"/>
        <v>0.45560548639385379</v>
      </c>
    </row>
    <row r="361" spans="1:2" x14ac:dyDescent="0.3">
      <c r="A361">
        <f t="shared" si="11"/>
        <v>15.299999999999978</v>
      </c>
      <c r="B361">
        <f t="shared" si="10"/>
        <v>0.45777900434727437</v>
      </c>
    </row>
    <row r="362" spans="1:2" x14ac:dyDescent="0.3">
      <c r="A362">
        <f t="shared" si="11"/>
        <v>15.399999999999977</v>
      </c>
      <c r="B362">
        <f t="shared" si="10"/>
        <v>0.45994384443900505</v>
      </c>
    </row>
    <row r="363" spans="1:2" x14ac:dyDescent="0.3">
      <c r="A363">
        <f t="shared" si="11"/>
        <v>15.499999999999977</v>
      </c>
      <c r="B363">
        <f t="shared" si="10"/>
        <v>0.46210004131577287</v>
      </c>
    </row>
    <row r="364" spans="1:2" x14ac:dyDescent="0.3">
      <c r="A364">
        <f t="shared" si="11"/>
        <v>15.599999999999977</v>
      </c>
      <c r="B364">
        <f t="shared" si="10"/>
        <v>0.46424762948597653</v>
      </c>
    </row>
    <row r="365" spans="1:2" x14ac:dyDescent="0.3">
      <c r="A365">
        <f t="shared" si="11"/>
        <v>15.699999999999976</v>
      </c>
      <c r="B365">
        <f t="shared" si="10"/>
        <v>0.4663866433202386</v>
      </c>
    </row>
    <row r="366" spans="1:2" x14ac:dyDescent="0.3">
      <c r="A366">
        <f t="shared" si="11"/>
        <v>15.799999999999976</v>
      </c>
      <c r="B366">
        <f t="shared" si="10"/>
        <v>0.46851711705195509</v>
      </c>
    </row>
    <row r="367" spans="1:2" x14ac:dyDescent="0.3">
      <c r="A367">
        <f t="shared" si="11"/>
        <v>15.899999999999975</v>
      </c>
      <c r="B367">
        <f t="shared" si="10"/>
        <v>0.47063908477784422</v>
      </c>
    </row>
    <row r="368" spans="1:2" x14ac:dyDescent="0.3">
      <c r="A368">
        <f t="shared" si="11"/>
        <v>15.999999999999975</v>
      </c>
      <c r="B368">
        <f t="shared" si="10"/>
        <v>0.47275258045849111</v>
      </c>
    </row>
    <row r="369" spans="1:2" x14ac:dyDescent="0.3">
      <c r="A369">
        <f t="shared" si="11"/>
        <v>16.099999999999977</v>
      </c>
      <c r="B369">
        <f t="shared" si="10"/>
        <v>0.47485763791889246</v>
      </c>
    </row>
    <row r="370" spans="1:2" x14ac:dyDescent="0.3">
      <c r="A370">
        <f t="shared" si="11"/>
        <v>16.199999999999978</v>
      </c>
      <c r="B370">
        <f t="shared" si="10"/>
        <v>0.47695429084899676</v>
      </c>
    </row>
    <row r="371" spans="1:2" x14ac:dyDescent="0.3">
      <c r="A371">
        <f t="shared" si="11"/>
        <v>16.299999999999979</v>
      </c>
      <c r="B371">
        <f t="shared" si="10"/>
        <v>0.479042572804244</v>
      </c>
    </row>
    <row r="372" spans="1:2" x14ac:dyDescent="0.3">
      <c r="A372">
        <f t="shared" si="11"/>
        <v>16.399999999999981</v>
      </c>
      <c r="B372">
        <f t="shared" si="10"/>
        <v>0.48112251720610288</v>
      </c>
    </row>
    <row r="373" spans="1:2" x14ac:dyDescent="0.3">
      <c r="A373">
        <f t="shared" si="11"/>
        <v>16.499999999999982</v>
      </c>
      <c r="B373">
        <f t="shared" si="10"/>
        <v>0.4831941573426054</v>
      </c>
    </row>
    <row r="374" spans="1:2" x14ac:dyDescent="0.3">
      <c r="A374">
        <f t="shared" si="11"/>
        <v>16.599999999999984</v>
      </c>
      <c r="B374">
        <f t="shared" si="10"/>
        <v>0.48525752636887964</v>
      </c>
    </row>
    <row r="375" spans="1:2" x14ac:dyDescent="0.3">
      <c r="A375">
        <f t="shared" si="11"/>
        <v>16.699999999999985</v>
      </c>
      <c r="B375">
        <f t="shared" si="10"/>
        <v>0.48731265730768036</v>
      </c>
    </row>
    <row r="376" spans="1:2" x14ac:dyDescent="0.3">
      <c r="A376">
        <f t="shared" si="11"/>
        <v>16.799999999999986</v>
      </c>
      <c r="B376">
        <f t="shared" si="10"/>
        <v>0.48935958304991789</v>
      </c>
    </row>
    <row r="377" spans="1:2" x14ac:dyDescent="0.3">
      <c r="A377">
        <f t="shared" si="11"/>
        <v>16.899999999999988</v>
      </c>
      <c r="B377">
        <f t="shared" si="10"/>
        <v>0.49139833635518393</v>
      </c>
    </row>
    <row r="378" spans="1:2" x14ac:dyDescent="0.3">
      <c r="A378">
        <f t="shared" si="11"/>
        <v>16.999999999999989</v>
      </c>
      <c r="B378">
        <f t="shared" si="10"/>
        <v>0.49342894985227614</v>
      </c>
    </row>
    <row r="379" spans="1:2" x14ac:dyDescent="0.3">
      <c r="A379">
        <f t="shared" si="11"/>
        <v>17.099999999999991</v>
      </c>
      <c r="B379">
        <f t="shared" si="10"/>
        <v>0.49545145603972052</v>
      </c>
    </row>
    <row r="380" spans="1:2" x14ac:dyDescent="0.3">
      <c r="A380">
        <f t="shared" si="11"/>
        <v>17.199999999999992</v>
      </c>
      <c r="B380">
        <f t="shared" si="10"/>
        <v>0.49746588728629126</v>
      </c>
    </row>
    <row r="381" spans="1:2" x14ac:dyDescent="0.3">
      <c r="A381">
        <f t="shared" si="11"/>
        <v>17.299999999999994</v>
      </c>
      <c r="B381">
        <f t="shared" si="10"/>
        <v>0.49947227583152887</v>
      </c>
    </row>
    <row r="382" spans="1:2" x14ac:dyDescent="0.3">
      <c r="A382">
        <f t="shared" si="11"/>
        <v>17.399999999999995</v>
      </c>
      <c r="B382">
        <f t="shared" si="10"/>
        <v>0.5014706537862561</v>
      </c>
    </row>
    <row r="383" spans="1:2" x14ac:dyDescent="0.3">
      <c r="A383">
        <f t="shared" si="11"/>
        <v>17.499999999999996</v>
      </c>
      <c r="B383">
        <f t="shared" si="10"/>
        <v>0.50346105313309186</v>
      </c>
    </row>
    <row r="384" spans="1:2" x14ac:dyDescent="0.3">
      <c r="A384">
        <f t="shared" si="11"/>
        <v>17.599999999999998</v>
      </c>
      <c r="B384">
        <f t="shared" si="10"/>
        <v>0.50544350572696306</v>
      </c>
    </row>
    <row r="385" spans="1:2" x14ac:dyDescent="0.3">
      <c r="A385">
        <f t="shared" si="11"/>
        <v>17.7</v>
      </c>
      <c r="B385">
        <f t="shared" si="10"/>
        <v>0.5074180432956148</v>
      </c>
    </row>
    <row r="386" spans="1:2" x14ac:dyDescent="0.3">
      <c r="A386">
        <f t="shared" si="11"/>
        <v>17.8</v>
      </c>
      <c r="B386">
        <f t="shared" si="10"/>
        <v>0.5093846974401175</v>
      </c>
    </row>
    <row r="387" spans="1:2" x14ac:dyDescent="0.3">
      <c r="A387">
        <f t="shared" si="11"/>
        <v>17.900000000000002</v>
      </c>
      <c r="B387">
        <f t="shared" si="10"/>
        <v>0.51134349963537296</v>
      </c>
    </row>
    <row r="388" spans="1:2" x14ac:dyDescent="0.3">
      <c r="A388">
        <f t="shared" si="11"/>
        <v>18.000000000000004</v>
      </c>
      <c r="B388">
        <f t="shared" si="10"/>
        <v>0.5132944812306186</v>
      </c>
    </row>
    <row r="389" spans="1:2" x14ac:dyDescent="0.3">
      <c r="A389">
        <f t="shared" si="11"/>
        <v>18.100000000000005</v>
      </c>
      <c r="B389">
        <f t="shared" si="10"/>
        <v>0.51523767344992788</v>
      </c>
    </row>
    <row r="390" spans="1:2" x14ac:dyDescent="0.3">
      <c r="A390">
        <f t="shared" si="11"/>
        <v>18.200000000000006</v>
      </c>
      <c r="B390">
        <f t="shared" si="10"/>
        <v>0.5171731073927115</v>
      </c>
    </row>
    <row r="391" spans="1:2" x14ac:dyDescent="0.3">
      <c r="A391">
        <f t="shared" si="11"/>
        <v>18.300000000000008</v>
      </c>
      <c r="B391">
        <f t="shared" si="10"/>
        <v>0.51910081403421438</v>
      </c>
    </row>
    <row r="392" spans="1:2" x14ac:dyDescent="0.3">
      <c r="A392">
        <f t="shared" si="11"/>
        <v>18.400000000000009</v>
      </c>
      <c r="B392">
        <f t="shared" si="10"/>
        <v>0.52102082422601104</v>
      </c>
    </row>
    <row r="393" spans="1:2" x14ac:dyDescent="0.3">
      <c r="A393">
        <f t="shared" si="11"/>
        <v>18.500000000000011</v>
      </c>
      <c r="B393">
        <f t="shared" ref="B393:B408" si="12">1-EXP(-A393/B$4)</f>
        <v>0.52293316869650019</v>
      </c>
    </row>
    <row r="394" spans="1:2" x14ac:dyDescent="0.3">
      <c r="A394">
        <f t="shared" ref="A394:A408" si="13">A393+0.1</f>
        <v>18.600000000000012</v>
      </c>
      <c r="B394">
        <f t="shared" si="12"/>
        <v>0.52483787805139626</v>
      </c>
    </row>
    <row r="395" spans="1:2" x14ac:dyDescent="0.3">
      <c r="A395">
        <f t="shared" si="13"/>
        <v>18.700000000000014</v>
      </c>
      <c r="B395">
        <f t="shared" si="12"/>
        <v>0.52673498277421849</v>
      </c>
    </row>
    <row r="396" spans="1:2" x14ac:dyDescent="0.3">
      <c r="A396">
        <f t="shared" si="13"/>
        <v>18.800000000000015</v>
      </c>
      <c r="B396">
        <f t="shared" si="12"/>
        <v>0.52862451322677984</v>
      </c>
    </row>
    <row r="397" spans="1:2" x14ac:dyDescent="0.3">
      <c r="A397">
        <f t="shared" si="13"/>
        <v>18.900000000000016</v>
      </c>
      <c r="B397">
        <f t="shared" si="12"/>
        <v>0.53050649964967245</v>
      </c>
    </row>
    <row r="398" spans="1:2" x14ac:dyDescent="0.3">
      <c r="A398">
        <f t="shared" si="13"/>
        <v>19.000000000000018</v>
      </c>
      <c r="B398">
        <f t="shared" si="12"/>
        <v>0.53238097216275149</v>
      </c>
    </row>
    <row r="399" spans="1:2" x14ac:dyDescent="0.3">
      <c r="A399">
        <f t="shared" si="13"/>
        <v>19.100000000000019</v>
      </c>
      <c r="B399">
        <f t="shared" si="12"/>
        <v>0.5342479607656172</v>
      </c>
    </row>
    <row r="400" spans="1:2" x14ac:dyDescent="0.3">
      <c r="A400">
        <f t="shared" si="13"/>
        <v>19.200000000000021</v>
      </c>
      <c r="B400">
        <f t="shared" si="12"/>
        <v>0.53610749533809576</v>
      </c>
    </row>
    <row r="401" spans="1:2" x14ac:dyDescent="0.3">
      <c r="A401">
        <f t="shared" si="13"/>
        <v>19.300000000000022</v>
      </c>
      <c r="B401">
        <f t="shared" si="12"/>
        <v>0.53795960564071599</v>
      </c>
    </row>
    <row r="402" spans="1:2" x14ac:dyDescent="0.3">
      <c r="A402">
        <f t="shared" si="13"/>
        <v>19.400000000000023</v>
      </c>
      <c r="B402">
        <f t="shared" si="12"/>
        <v>0.5398043213151873</v>
      </c>
    </row>
    <row r="403" spans="1:2" x14ac:dyDescent="0.3">
      <c r="A403">
        <f t="shared" si="13"/>
        <v>19.500000000000025</v>
      </c>
      <c r="B403">
        <f t="shared" si="12"/>
        <v>0.54164167188487311</v>
      </c>
    </row>
    <row r="404" spans="1:2" x14ac:dyDescent="0.3">
      <c r="A404">
        <f t="shared" si="13"/>
        <v>19.600000000000026</v>
      </c>
      <c r="B404">
        <f t="shared" si="12"/>
        <v>0.54347168675526325</v>
      </c>
    </row>
    <row r="405" spans="1:2" x14ac:dyDescent="0.3">
      <c r="A405">
        <f t="shared" si="13"/>
        <v>19.700000000000028</v>
      </c>
      <c r="B405">
        <f t="shared" si="12"/>
        <v>0.54529439521444534</v>
      </c>
    </row>
    <row r="406" spans="1:2" x14ac:dyDescent="0.3">
      <c r="A406">
        <f t="shared" si="13"/>
        <v>19.800000000000029</v>
      </c>
      <c r="B406">
        <f t="shared" si="12"/>
        <v>0.54710982643357298</v>
      </c>
    </row>
    <row r="407" spans="1:2" x14ac:dyDescent="0.3">
      <c r="A407">
        <f t="shared" si="13"/>
        <v>19.900000000000031</v>
      </c>
      <c r="B407">
        <f t="shared" si="12"/>
        <v>0.5489180094673326</v>
      </c>
    </row>
    <row r="408" spans="1:2" x14ac:dyDescent="0.3">
      <c r="A408">
        <f t="shared" si="13"/>
        <v>20.000000000000032</v>
      </c>
      <c r="B408">
        <f t="shared" si="12"/>
        <v>0.55071897325440855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8B98-7E02-4AE6-82C3-1C7DC5095602}">
  <dimension ref="A2:I24"/>
  <sheetViews>
    <sheetView workbookViewId="0">
      <selection activeCell="H9" sqref="H9"/>
    </sheetView>
  </sheetViews>
  <sheetFormatPr defaultRowHeight="14.4" x14ac:dyDescent="0.3"/>
  <cols>
    <col min="1" max="1" width="50.33203125" bestFit="1" customWidth="1"/>
    <col min="2" max="2" width="8.88671875" style="8"/>
    <col min="8" max="8" width="56.33203125" customWidth="1"/>
    <col min="9" max="9" width="15.109375" bestFit="1" customWidth="1"/>
  </cols>
  <sheetData>
    <row r="2" spans="1:9" x14ac:dyDescent="0.3">
      <c r="A2" s="14" t="s">
        <v>37</v>
      </c>
      <c r="B2" s="14"/>
      <c r="C2" s="14"/>
      <c r="H2" s="14" t="s">
        <v>38</v>
      </c>
      <c r="I2" s="14"/>
    </row>
    <row r="3" spans="1:9" x14ac:dyDescent="0.3">
      <c r="A3" t="s">
        <v>11</v>
      </c>
      <c r="B3" s="15">
        <v>270</v>
      </c>
      <c r="H3" s="10"/>
      <c r="I3" s="11" t="s">
        <v>42</v>
      </c>
    </row>
    <row r="4" spans="1:9" x14ac:dyDescent="0.3">
      <c r="A4" t="s">
        <v>12</v>
      </c>
      <c r="B4" s="15">
        <v>148</v>
      </c>
      <c r="H4" t="s">
        <v>21</v>
      </c>
      <c r="I4" s="5">
        <f>B6*B3*8760/1000000</f>
        <v>19.028034000000002</v>
      </c>
    </row>
    <row r="5" spans="1:9" x14ac:dyDescent="0.3">
      <c r="A5" t="s">
        <v>16</v>
      </c>
      <c r="B5" s="15">
        <v>0.7</v>
      </c>
      <c r="H5" t="s">
        <v>22</v>
      </c>
      <c r="I5" s="5">
        <f>B7*B4*8760/1000000</f>
        <v>10.177368</v>
      </c>
    </row>
    <row r="6" spans="1:9" x14ac:dyDescent="0.3">
      <c r="A6" t="s">
        <v>17</v>
      </c>
      <c r="B6" s="16">
        <v>8.0449999999999999</v>
      </c>
      <c r="H6" t="s">
        <v>23</v>
      </c>
      <c r="I6" s="5">
        <f>B8*B3*8760/1000000</f>
        <v>18.732384</v>
      </c>
    </row>
    <row r="7" spans="1:9" x14ac:dyDescent="0.3">
      <c r="A7" t="s">
        <v>18</v>
      </c>
      <c r="B7" s="17">
        <v>7.85</v>
      </c>
      <c r="H7" t="s">
        <v>24</v>
      </c>
      <c r="I7" s="5">
        <f>B9*B4*8760/1000000</f>
        <v>10.177368</v>
      </c>
    </row>
    <row r="8" spans="1:9" x14ac:dyDescent="0.3">
      <c r="A8" t="s">
        <v>19</v>
      </c>
      <c r="B8" s="17">
        <v>7.92</v>
      </c>
    </row>
    <row r="9" spans="1:9" x14ac:dyDescent="0.3">
      <c r="A9" t="s">
        <v>20</v>
      </c>
      <c r="B9" s="17">
        <v>7.85</v>
      </c>
      <c r="H9" s="3" t="s">
        <v>25</v>
      </c>
    </row>
    <row r="10" spans="1:9" x14ac:dyDescent="0.3">
      <c r="H10" t="s">
        <v>35</v>
      </c>
      <c r="I10" s="9">
        <f>(I4*B5+I5*(1-B5))/(1+B13)</f>
        <v>15.593175428571428</v>
      </c>
    </row>
    <row r="11" spans="1:9" x14ac:dyDescent="0.3">
      <c r="H11" t="s">
        <v>36</v>
      </c>
      <c r="I11" s="9">
        <f>(I6*B5+I7*(1-B5))/(1+B13)</f>
        <v>15.396075428571427</v>
      </c>
    </row>
    <row r="12" spans="1:9" x14ac:dyDescent="0.3">
      <c r="A12" t="s">
        <v>10</v>
      </c>
      <c r="B12" s="17">
        <v>2.4700000000000002</v>
      </c>
      <c r="C12" t="s">
        <v>15</v>
      </c>
      <c r="H12" s="3" t="s">
        <v>39</v>
      </c>
      <c r="I12" s="19">
        <f>I10-I11</f>
        <v>0.19710000000000072</v>
      </c>
    </row>
    <row r="13" spans="1:9" x14ac:dyDescent="0.3">
      <c r="A13" s="4" t="s">
        <v>13</v>
      </c>
      <c r="B13" s="18">
        <v>0.05</v>
      </c>
      <c r="C13" t="s">
        <v>14</v>
      </c>
    </row>
    <row r="14" spans="1:9" x14ac:dyDescent="0.3">
      <c r="H14" s="3" t="s">
        <v>26</v>
      </c>
    </row>
    <row r="15" spans="1:9" x14ac:dyDescent="0.3">
      <c r="H15" t="s">
        <v>27</v>
      </c>
      <c r="I15" s="6">
        <f>1-EXP(I4/(B$12*(1+B13)))</f>
        <v>-1534.8152968449701</v>
      </c>
    </row>
    <row r="16" spans="1:9" x14ac:dyDescent="0.3">
      <c r="H16" t="s">
        <v>28</v>
      </c>
      <c r="I16" s="6">
        <f>1-EXP(I5/(B$12*(1+B13)))</f>
        <v>-49.61169948084558</v>
      </c>
    </row>
    <row r="17" spans="8:9" x14ac:dyDescent="0.3">
      <c r="H17" t="s">
        <v>29</v>
      </c>
      <c r="I17" s="6">
        <f>1-EXP(I6/(B$12*(1+B13)))</f>
        <v>-1369.3481727689839</v>
      </c>
    </row>
    <row r="18" spans="8:9" x14ac:dyDescent="0.3">
      <c r="H18" t="s">
        <v>30</v>
      </c>
      <c r="I18" s="6">
        <f>1-EXP(I7/(B$12*(1+B13)))</f>
        <v>-49.61169948084558</v>
      </c>
    </row>
    <row r="20" spans="8:9" x14ac:dyDescent="0.3">
      <c r="H20" t="s">
        <v>31</v>
      </c>
      <c r="I20" s="6">
        <f>I15*B5+I16*(1-B5)</f>
        <v>-1089.2542176357326</v>
      </c>
    </row>
    <row r="21" spans="8:9" x14ac:dyDescent="0.3">
      <c r="H21" t="s">
        <v>32</v>
      </c>
      <c r="I21" s="5">
        <f>B$12*LN(1-I20)</f>
        <v>17.275590452790198</v>
      </c>
    </row>
    <row r="22" spans="8:9" x14ac:dyDescent="0.3">
      <c r="H22" t="s">
        <v>33</v>
      </c>
      <c r="I22" s="7">
        <f>I17*B5+I18*(1-B5)</f>
        <v>-973.42723078254232</v>
      </c>
    </row>
    <row r="23" spans="8:9" x14ac:dyDescent="0.3">
      <c r="H23" t="s">
        <v>34</v>
      </c>
      <c r="I23" s="5">
        <f>B$12*LN(1-I22)</f>
        <v>16.998169111643247</v>
      </c>
    </row>
    <row r="24" spans="8:9" x14ac:dyDescent="0.3">
      <c r="H24" s="3" t="s">
        <v>40</v>
      </c>
      <c r="I24" s="20">
        <f>I21-I23</f>
        <v>0.27742134114695105</v>
      </c>
    </row>
  </sheetData>
  <mergeCells count="2">
    <mergeCell ref="A2:C2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tolerance</vt:lpstr>
      <vt:lpstr>Risk averse 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mackc</dc:creator>
  <cp:lastModifiedBy>mackc</cp:lastModifiedBy>
  <dcterms:created xsi:type="dcterms:W3CDTF">2021-08-11T13:26:50Z</dcterms:created>
  <dcterms:modified xsi:type="dcterms:W3CDTF">2021-08-11T18:40:14Z</dcterms:modified>
</cp:coreProperties>
</file>